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13"/>
  </bookViews>
  <sheets>
    <sheet name="封面" sheetId="1" r:id="rId1"/>
    <sheet name="部门综合预算收支总表" sheetId="2" r:id="rId2"/>
    <sheet name="部门综合预算收入总表" sheetId="3" r:id="rId3"/>
    <sheet name="部门综合预算支出总表" sheetId="4" r:id="rId4"/>
    <sheet name="部门综合预算财政拨款收支总表" sheetId="5" r:id="rId5"/>
    <sheet name="部门综合预算一般公共预算支出明细表（按功能科目分）" sheetId="6" r:id="rId6"/>
    <sheet name="部门综合预算一般公共预算支出明细表（按经济分类科目分）" sheetId="7" r:id="rId7"/>
    <sheet name="部门综合预算一般公共预算基本支出明细表（按功能科目分）" sheetId="8" r:id="rId8"/>
    <sheet name="部门综合预一般公共预算基本支出明细表（按经济分类科目分）" sheetId="9" r:id="rId9"/>
    <sheet name="部门综合预算政府性基金收支表" sheetId="10" r:id="rId10"/>
    <sheet name="部门综合预算专项业务经费支出表" sheetId="11" r:id="rId11"/>
    <sheet name="部门管理的专项资金（未分解部分）预算表" sheetId="12" r:id="rId12"/>
    <sheet name="部门综合预算政府采购（资产配置、购买服务）预算表" sheetId="13" r:id="rId13"/>
    <sheet name="部门综合预算一般公共预算拨款“三公”经费、会议费、培训费表" sheetId="14" r:id="rId14"/>
  </sheets>
  <definedNames>
    <definedName name="_xlnm.Print_Area" localSheetId="11">'部门管理的专项资金（未分解部分）预算表'!$A$1:$D$5</definedName>
    <definedName name="_xlnm.Print_Area" localSheetId="4">'部门综合预算财政拨款收支总表'!$A$1:$F$41</definedName>
    <definedName name="_xlnm.Print_Area" localSheetId="2">'部门综合预算收入总表'!$A$1:$P$22</definedName>
    <definedName name="_xlnm.Print_Area" localSheetId="1">'部门综合预算收支总表'!$A$1:$F$45</definedName>
    <definedName name="_xlnm.Print_Area" localSheetId="13">'部门综合预算一般公共预算拨款“三公”经费、会议费、培训费表'!$A$1:$K$17</definedName>
    <definedName name="_xlnm.Print_Area" localSheetId="7">'部门综合预算一般公共预算基本支出明细表（按功能科目分）'!$A$1:$F$25</definedName>
    <definedName name="_xlnm.Print_Area" localSheetId="5">'部门综合预算一般公共预算支出明细表（按功能科目分）'!$A$1:$G$31</definedName>
    <definedName name="_xlnm.Print_Area" localSheetId="6">'部门综合预算一般公共预算支出明细表（按经济分类科目分）'!$A$1:$G$50</definedName>
    <definedName name="_xlnm.Print_Area" localSheetId="12">'部门综合预算政府采购（资产配置、购买服务）预算表'!$A$1:$L$75</definedName>
    <definedName name="_xlnm.Print_Area" localSheetId="9">'部门综合预算政府性基金收支表'!$A$1:$F$26</definedName>
    <definedName name="_xlnm.Print_Area" localSheetId="3">'部门综合预算支出总表'!$A$1:$N$22</definedName>
    <definedName name="_xlnm.Print_Area" localSheetId="10">'部门综合预算专项业务经费支出表'!$A$1:$D$74</definedName>
    <definedName name="_xlnm.Print_Area" localSheetId="8">'部门综合预一般公共预算基本支出明细表（按经济分类科目分）'!$A$1:$F$43</definedName>
    <definedName name="_xlnm.Print_Area" localSheetId="0">'封面'!$A$1:$A$7</definedName>
    <definedName name="_xlnm.Print_Titles" localSheetId="11">'部门管理的专项资金（未分解部分）预算表'!$1:$5</definedName>
    <definedName name="_xlnm.Print_Titles" localSheetId="4">'部门综合预算财政拨款收支总表'!$1:$5</definedName>
    <definedName name="_xlnm.Print_Titles" localSheetId="2">'部门综合预算收入总表'!$1:$6</definedName>
    <definedName name="_xlnm.Print_Titles" localSheetId="1">'部门综合预算收支总表'!$1:$5</definedName>
    <definedName name="_xlnm.Print_Titles" localSheetId="13">'部门综合预算一般公共预算拨款“三公”经费、会议费、培训费表'!$1:$7</definedName>
    <definedName name="_xlnm.Print_Titles" localSheetId="7">'部门综合预算一般公共预算基本支出明细表（按功能科目分）'!$1:$5</definedName>
    <definedName name="_xlnm.Print_Titles" localSheetId="5">'部门综合预算一般公共预算支出明细表（按功能科目分）'!$1:$5</definedName>
    <definedName name="_xlnm.Print_Titles" localSheetId="6">'部门综合预算一般公共预算支出明细表（按经济分类科目分）'!$1:$5</definedName>
    <definedName name="_xlnm.Print_Titles" localSheetId="12">'部门综合预算政府采购（资产配置、购买服务）预算表'!$1:$6</definedName>
    <definedName name="_xlnm.Print_Titles" localSheetId="9">'部门综合预算政府性基金收支表'!$1:$5</definedName>
    <definedName name="_xlnm.Print_Titles" localSheetId="3">'部门综合预算支出总表'!$1:$6</definedName>
    <definedName name="_xlnm.Print_Titles" localSheetId="10">'部门综合预算专项业务经费支出表'!$1:$4</definedName>
    <definedName name="_xlnm.Print_Titles" localSheetId="8">'部门综合预一般公共预算基本支出明细表（按经济分类科目分）'!$1:$5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<sst xmlns="http://schemas.openxmlformats.org/spreadsheetml/2006/main" count="1383" uniqueCount="488">
  <si>
    <t>打印证书机</t>
  </si>
  <si>
    <t>联想</t>
  </si>
  <si>
    <t xml:space="preserve">  会议费</t>
  </si>
  <si>
    <t xml:space="preserve">  21206</t>
  </si>
  <si>
    <t>农村生活垃圾长效机制的研究</t>
  </si>
  <si>
    <t>便携式计算机</t>
  </si>
  <si>
    <t xml:space="preserve">  21202</t>
  </si>
  <si>
    <t xml:space="preserve">      房产核查、征收信息系统业务费</t>
  </si>
  <si>
    <t>一、财政拨款</t>
  </si>
  <si>
    <t xml:space="preserve">  机关事业单位基本养老保险缴费</t>
  </si>
  <si>
    <t xml:space="preserve">     其中：专项资金列入部门预算的项目</t>
  </si>
  <si>
    <t xml:space="preserve">       (9)其他资本性支出</t>
  </si>
  <si>
    <t xml:space="preserve">    转移性支出</t>
  </si>
  <si>
    <t>支出总计</t>
  </si>
  <si>
    <t xml:space="preserve">  5、教育支出</t>
  </si>
  <si>
    <t>规格型号</t>
  </si>
  <si>
    <t>对个人和家庭的补助</t>
  </si>
  <si>
    <t xml:space="preserve">  2、上级补助收入</t>
  </si>
  <si>
    <t>一、政府性基金拨款</t>
  </si>
  <si>
    <t xml:space="preserve">  30215</t>
  </si>
  <si>
    <t xml:space="preserve">  12、城乡社区支出</t>
  </si>
  <si>
    <t xml:space="preserve">  30211</t>
  </si>
  <si>
    <t>照相机</t>
  </si>
  <si>
    <t>八、资源勘探信息等支出</t>
  </si>
  <si>
    <t>传真机</t>
  </si>
  <si>
    <t xml:space="preserve">  电费</t>
  </si>
  <si>
    <t>99</t>
  </si>
  <si>
    <t>部门预算</t>
  </si>
  <si>
    <t xml:space="preserve">  其他资本性支出</t>
  </si>
  <si>
    <t xml:space="preserve">  奖励金</t>
  </si>
  <si>
    <t xml:space="preserve">      因公出国（境）经费</t>
  </si>
  <si>
    <t xml:space="preserve">  23、预备费</t>
  </si>
  <si>
    <t xml:space="preserve">       (6)债务利息支出</t>
  </si>
  <si>
    <t xml:space="preserve">    一般行政管理事务</t>
  </si>
  <si>
    <t xml:space="preserve">      其中：纳入财政专户管理的收费</t>
  </si>
  <si>
    <t>打印机*</t>
  </si>
  <si>
    <t xml:space="preserve">  30101</t>
  </si>
  <si>
    <t xml:space="preserve">    2120501</t>
  </si>
  <si>
    <t xml:space="preserve">    大宗印刷经费</t>
  </si>
  <si>
    <t>十五、债务发行费用支出</t>
  </si>
  <si>
    <t xml:space="preserve">  30109</t>
  </si>
  <si>
    <t>收入总计</t>
  </si>
  <si>
    <t>支                        出</t>
  </si>
  <si>
    <t>联想移动硬盘</t>
  </si>
  <si>
    <t xml:space="preserve">  抚恤金</t>
  </si>
  <si>
    <t>上级补助收入</t>
  </si>
  <si>
    <t xml:space="preserve">       (10)其他支出</t>
  </si>
  <si>
    <t xml:space="preserve">  30202</t>
  </si>
  <si>
    <t xml:space="preserve">  30206</t>
  </si>
  <si>
    <t>一般公共预算拨款</t>
  </si>
  <si>
    <t>七、交通运输支出</t>
  </si>
  <si>
    <t>移动硬盘</t>
  </si>
  <si>
    <t>上年结转</t>
  </si>
  <si>
    <t>因公出国（境）费用</t>
  </si>
  <si>
    <t xml:space="preserve">      新型墙体材料与建筑节能技术研发</t>
  </si>
  <si>
    <t xml:space="preserve">  其他对个人和家庭补助</t>
  </si>
  <si>
    <t xml:space="preserve">  30306</t>
  </si>
  <si>
    <t>61</t>
  </si>
  <si>
    <t xml:space="preserve">    工程建设标准规范编制与监管</t>
  </si>
  <si>
    <t xml:space="preserve">    2080502</t>
  </si>
  <si>
    <t>未安排支出的实户资金</t>
  </si>
  <si>
    <t>数码一体机</t>
  </si>
  <si>
    <t>其他办公自动化设备</t>
  </si>
  <si>
    <t xml:space="preserve">  20508</t>
  </si>
  <si>
    <t xml:space="preserve">  (1)工资福利支出</t>
  </si>
  <si>
    <t>2017年部门综合预算一般公共预算拨款“三公”经费及会议费、培训费支出预算表</t>
  </si>
  <si>
    <t xml:space="preserve">  住房改革支出</t>
  </si>
  <si>
    <t xml:space="preserve">  6、其他收入</t>
  </si>
  <si>
    <t xml:space="preserve">  陕西省城市燃气热力管理中心</t>
  </si>
  <si>
    <t xml:space="preserve">      租用办公场所</t>
  </si>
  <si>
    <t xml:space="preserve">  信息网络及软件购置更新</t>
  </si>
  <si>
    <t>其他资本性支出</t>
  </si>
  <si>
    <t xml:space="preserve">  陕西省城市节约用水指导中心</t>
  </si>
  <si>
    <t xml:space="preserve">  303011</t>
  </si>
  <si>
    <t xml:space="preserve">  303015</t>
  </si>
  <si>
    <t>二、部门管理的专项资金(未分解部分)</t>
  </si>
  <si>
    <t>无</t>
  </si>
  <si>
    <t xml:space="preserve">      城镇化建设、规划管理业务支出</t>
  </si>
  <si>
    <t xml:space="preserve">    303008</t>
  </si>
  <si>
    <t xml:space="preserve">  陕西省工程建筑标准设计办公室</t>
  </si>
  <si>
    <t xml:space="preserve">  (4)对企事业单位的补助</t>
  </si>
  <si>
    <t>支出功能分科目（按大类）</t>
  </si>
  <si>
    <t xml:space="preserve">  (2)商品和服务支出</t>
  </si>
  <si>
    <t xml:space="preserve">      "三类人员”考前培训项目</t>
  </si>
  <si>
    <t xml:space="preserve">  4、事业单位经营收入</t>
  </si>
  <si>
    <t>他政府委托的咨询服务</t>
  </si>
  <si>
    <t>本年支出合计</t>
  </si>
  <si>
    <t>其他政府委托的行业统计分析服务</t>
  </si>
  <si>
    <t xml:space="preserve">  30311</t>
  </si>
  <si>
    <t xml:space="preserve">  21、粮油物资储备支出</t>
  </si>
  <si>
    <t>十、金融支出</t>
  </si>
  <si>
    <t xml:space="preserve">    商品和服务支出</t>
  </si>
  <si>
    <t xml:space="preserve">  陕西省建设信息中心</t>
  </si>
  <si>
    <t>公务用车购置费</t>
  </si>
  <si>
    <t>数据库管理系统</t>
  </si>
  <si>
    <t>数量</t>
  </si>
  <si>
    <t>英方容灾高可用企业版</t>
  </si>
  <si>
    <t>本年收入合计</t>
  </si>
  <si>
    <t xml:space="preserve">      产业化发展项目</t>
  </si>
  <si>
    <t xml:space="preserve">  14、交通运输支出</t>
  </si>
  <si>
    <t>打印机</t>
  </si>
  <si>
    <t xml:space="preserve">    出国出境经费</t>
  </si>
  <si>
    <t xml:space="preserve">  培训费</t>
  </si>
  <si>
    <t>合计</t>
  </si>
  <si>
    <t xml:space="preserve">    2120199</t>
  </si>
  <si>
    <t>208</t>
  </si>
  <si>
    <t xml:space="preserve">  303006</t>
  </si>
  <si>
    <t>项    目</t>
  </si>
  <si>
    <t xml:space="preserve">  303002</t>
  </si>
  <si>
    <t>五、对附属单位补助支出</t>
  </si>
  <si>
    <t xml:space="preserve">    对企事业单位的补助</t>
  </si>
  <si>
    <t xml:space="preserve">  17、金融支出</t>
  </si>
  <si>
    <t>册</t>
  </si>
  <si>
    <t xml:space="preserve">  30228</t>
  </si>
  <si>
    <t>2017年部门综合预算政府采购（资产配置、购买服务）预算表</t>
  </si>
  <si>
    <t>支出经济科目（按大类）</t>
  </si>
  <si>
    <t>打印照片机</t>
  </si>
  <si>
    <t xml:space="preserve">  21205</t>
  </si>
  <si>
    <t xml:space="preserve">  11、节能环保支出</t>
  </si>
  <si>
    <t>07</t>
  </si>
  <si>
    <t xml:space="preserve">  21201</t>
  </si>
  <si>
    <t xml:space="preserve">      因公出国（境）费用</t>
  </si>
  <si>
    <t xml:space="preserve">  绩效工资</t>
  </si>
  <si>
    <t xml:space="preserve">  13、农林水支出</t>
  </si>
  <si>
    <t xml:space="preserve">  委托业务费</t>
  </si>
  <si>
    <t>公共预算拨款</t>
  </si>
  <si>
    <t xml:space="preserve">  陕西省建设新技术推广中心</t>
  </si>
  <si>
    <t>303</t>
  </si>
  <si>
    <t xml:space="preserve">    执业资格注册、资质审查</t>
  </si>
  <si>
    <t xml:space="preserve">    其中：财政拨款资金结转</t>
  </si>
  <si>
    <t>夏普5608</t>
  </si>
  <si>
    <t>台式电脑</t>
  </si>
  <si>
    <t>笔记本电脑</t>
  </si>
  <si>
    <t xml:space="preserve">    固定资产采购</t>
  </si>
  <si>
    <t xml:space="preserve">    工资福利支出</t>
  </si>
  <si>
    <t xml:space="preserve">    归口管理的行政单位离退休</t>
  </si>
  <si>
    <t xml:space="preserve">  3、事业收入</t>
  </si>
  <si>
    <t xml:space="preserve">  职业年金缴费</t>
  </si>
  <si>
    <t>一般公共预算拨款安排的“三公”经费预算</t>
  </si>
  <si>
    <t xml:space="preserve">      示范项目补贴</t>
  </si>
  <si>
    <t>十四、债务付息支出</t>
  </si>
  <si>
    <t xml:space="preserve">  30216</t>
  </si>
  <si>
    <t xml:space="preserve">      执业师继续教育</t>
  </si>
  <si>
    <t>十一、其他支出</t>
  </si>
  <si>
    <t xml:space="preserve">  30212</t>
  </si>
  <si>
    <t>单位负责人签章：       财务负责人签章：        制表人签章：</t>
  </si>
  <si>
    <t>2017年部门管理的专项资金（未分解部分）预算表</t>
  </si>
  <si>
    <t xml:space="preserve">  1、财政拨款</t>
  </si>
  <si>
    <t>采购目录</t>
  </si>
  <si>
    <t xml:space="preserve">        非财政拨款资金结余</t>
  </si>
  <si>
    <t>软件开发设计及升级</t>
  </si>
  <si>
    <t>碎纸机</t>
  </si>
  <si>
    <t xml:space="preserve">  伙食补助费</t>
  </si>
  <si>
    <t>2017年部门综合预算收支总表</t>
  </si>
  <si>
    <t>10</t>
  </si>
  <si>
    <t>三、上缴上级支出</t>
  </si>
  <si>
    <t xml:space="preserve">  公务用车运行维护费</t>
  </si>
  <si>
    <t>功能科目编码</t>
  </si>
  <si>
    <t xml:space="preserve">  采暖补贴</t>
  </si>
  <si>
    <t xml:space="preserve">  劳务费</t>
  </si>
  <si>
    <t>310</t>
  </si>
  <si>
    <t xml:space="preserve">      信息网络项目</t>
  </si>
  <si>
    <t xml:space="preserve">  30102</t>
  </si>
  <si>
    <t>2017年部门综合预算一般公共预算支出明细表（按功能科目分）</t>
  </si>
  <si>
    <t xml:space="preserve">  5、附属单位上缴收入</t>
  </si>
  <si>
    <t xml:space="preserve">  水费</t>
  </si>
  <si>
    <t xml:space="preserve">  30106</t>
  </si>
  <si>
    <t>221</t>
  </si>
  <si>
    <t>部门管理的专项资金（未分解部分）</t>
  </si>
  <si>
    <t>服务器</t>
  </si>
  <si>
    <t>办公桌</t>
  </si>
  <si>
    <t>单位（项目）名称</t>
  </si>
  <si>
    <t xml:space="preserve">  30201</t>
  </si>
  <si>
    <t xml:space="preserve">    2120601</t>
  </si>
  <si>
    <t>S1080AF证件A3扫描仪</t>
  </si>
  <si>
    <t xml:space="preserve">  30209</t>
  </si>
  <si>
    <t xml:space="preserve">  30205</t>
  </si>
  <si>
    <t xml:space="preserve">  8、社会保障和就业支出</t>
  </si>
  <si>
    <t>对外办公转椅</t>
  </si>
  <si>
    <t>HP1536</t>
  </si>
  <si>
    <t>A4激光打印机</t>
  </si>
  <si>
    <t>建筑业混合所有制改革调研</t>
  </si>
  <si>
    <t xml:space="preserve">  6、科学技术支出</t>
  </si>
  <si>
    <t>类</t>
  </si>
  <si>
    <t xml:space="preserve">  30309</t>
  </si>
  <si>
    <t xml:space="preserve">  陕西省保障性住房管理中心</t>
  </si>
  <si>
    <t>文件柜</t>
  </si>
  <si>
    <t>三、社会保障和就业支出</t>
  </si>
  <si>
    <t xml:space="preserve">    培训支出</t>
  </si>
  <si>
    <t xml:space="preserve">  物业管理费</t>
  </si>
  <si>
    <t xml:space="preserve">    2080501</t>
  </si>
  <si>
    <t xml:space="preserve">  陕西省建设厅住宅产业化促进中心</t>
  </si>
  <si>
    <t xml:space="preserve">  其他工资福利支出</t>
  </si>
  <si>
    <t xml:space="preserve">  2、政府性基金拨款</t>
  </si>
  <si>
    <t>预算金额</t>
  </si>
  <si>
    <t xml:space="preserve">      课件制作劳务费</t>
  </si>
  <si>
    <t>城乡社区支出</t>
  </si>
  <si>
    <t xml:space="preserve">       其中：专项资金列入部门预算的项目</t>
  </si>
  <si>
    <t xml:space="preserve">      保障中心办公场所租赁费</t>
  </si>
  <si>
    <t>Windows7 64位操作系统</t>
  </si>
  <si>
    <t xml:space="preserve">  办公费</t>
  </si>
  <si>
    <t>联想扬天R4900</t>
  </si>
  <si>
    <t xml:space="preserve">    303003</t>
  </si>
  <si>
    <t xml:space="preserve">    其他支出</t>
  </si>
  <si>
    <t xml:space="preserve">  22、国有资本经营预算支出</t>
  </si>
  <si>
    <t xml:space="preserve">  2、专项业务经费支出</t>
  </si>
  <si>
    <t xml:space="preserve">       (3)对个人和家庭的补助</t>
  </si>
  <si>
    <t>夏普MX4621</t>
  </si>
  <si>
    <t>印刷</t>
  </si>
  <si>
    <t xml:space="preserve">      科技推广项目</t>
  </si>
  <si>
    <t xml:space="preserve">  其他商品和服务支出</t>
  </si>
  <si>
    <t>项目简介</t>
  </si>
  <si>
    <t xml:space="preserve">  陕西省城市建设档案馆</t>
  </si>
  <si>
    <t>预算数</t>
  </si>
  <si>
    <t>部门管理的专项资金名称</t>
  </si>
  <si>
    <t>事业单位经营收入</t>
  </si>
  <si>
    <t xml:space="preserve">  津贴补贴</t>
  </si>
  <si>
    <t xml:space="preserve">    办公场所租赁经费</t>
  </si>
  <si>
    <t>其中：专项资金列入部门预算项目</t>
  </si>
  <si>
    <t xml:space="preserve">       (5)转移性支出</t>
  </si>
  <si>
    <t xml:space="preserve">      建设类执业资格考试考务费</t>
  </si>
  <si>
    <t xml:space="preserve">    (2)政府性基金拨款</t>
  </si>
  <si>
    <t xml:space="preserve">  31002</t>
  </si>
  <si>
    <t>经济科目编码</t>
  </si>
  <si>
    <t xml:space="preserve">  (7)债务还本支出</t>
  </si>
  <si>
    <t>五、城乡社区支出</t>
  </si>
  <si>
    <t>一、人员经费和公用经费支出</t>
  </si>
  <si>
    <t xml:space="preserve">  22102</t>
  </si>
  <si>
    <t xml:space="preserve">      全省保障性住房建设管理业务费</t>
  </si>
  <si>
    <t xml:space="preserve">  城乡社区环境卫生</t>
  </si>
  <si>
    <t>公务接待费</t>
  </si>
  <si>
    <t xml:space="preserve">  303009</t>
  </si>
  <si>
    <t xml:space="preserve">  303005</t>
  </si>
  <si>
    <t xml:space="preserve">    2120110</t>
  </si>
  <si>
    <t xml:space="preserve">  303001</t>
  </si>
  <si>
    <t>单位编码</t>
  </si>
  <si>
    <t xml:space="preserve">    303014</t>
  </si>
  <si>
    <t xml:space="preserve">  陕西省建设教育培训中心</t>
  </si>
  <si>
    <t xml:space="preserve">  (8)基本建设支出</t>
  </si>
  <si>
    <t>四、节能环保支出</t>
  </si>
  <si>
    <t xml:space="preserve">    事业单位离退休</t>
  </si>
  <si>
    <t>其中：专项资金列入部门预算的项目</t>
  </si>
  <si>
    <t xml:space="preserve">  30227</t>
  </si>
  <si>
    <t>计算机硬件升级</t>
  </si>
  <si>
    <t xml:space="preserve">    (3)国有资本经营预算收入</t>
  </si>
  <si>
    <t>单位：万元</t>
  </si>
  <si>
    <t>报送日期：   年   月   日</t>
  </si>
  <si>
    <t>06</t>
  </si>
  <si>
    <t>多功能一体机</t>
  </si>
  <si>
    <t>02</t>
  </si>
  <si>
    <t xml:space="preserve">  福利费</t>
  </si>
  <si>
    <t xml:space="preserve">  7、文化体育与传媒支出</t>
  </si>
  <si>
    <t>302</t>
  </si>
  <si>
    <t>工资福利支出</t>
  </si>
  <si>
    <t>小计</t>
  </si>
  <si>
    <t>政风行风测评；发送廉政短信</t>
  </si>
  <si>
    <t xml:space="preserve">  27、债务付息支出</t>
  </si>
  <si>
    <t xml:space="preserve">  9、社会保险基金支出</t>
  </si>
  <si>
    <t xml:space="preserve">  5、对附属单位补助支出</t>
  </si>
  <si>
    <t xml:space="preserve">    建设市场管理与监督</t>
  </si>
  <si>
    <t xml:space="preserve">      出国出境经费</t>
  </si>
  <si>
    <t xml:space="preserve">  19、国土海洋气象等支出</t>
  </si>
  <si>
    <t xml:space="preserve">  30213</t>
  </si>
  <si>
    <t xml:space="preserve">  因公出国（境）费用</t>
  </si>
  <si>
    <t xml:space="preserve">  1、一般公共预算拨款</t>
  </si>
  <si>
    <t xml:space="preserve">  30299</t>
  </si>
  <si>
    <t xml:space="preserve">  30217</t>
  </si>
  <si>
    <t>培训费</t>
  </si>
  <si>
    <t>二、文化体育与传媒支出</t>
  </si>
  <si>
    <t xml:space="preserve">  行政事业单位离退休</t>
  </si>
  <si>
    <t>备注</t>
  </si>
  <si>
    <t>家具</t>
  </si>
  <si>
    <t xml:space="preserve">  其他社会保障缴费</t>
  </si>
  <si>
    <t xml:space="preserve">      住房保障信息平台日常维护</t>
  </si>
  <si>
    <t xml:space="preserve">  28、债务发行费用支出</t>
  </si>
  <si>
    <t>陕西省住房和城乡建设厅</t>
  </si>
  <si>
    <t>硒鼓</t>
  </si>
  <si>
    <t xml:space="preserve">      系统运维费及机房运维管理</t>
  </si>
  <si>
    <t xml:space="preserve">    其他城乡社区管理事务支出</t>
  </si>
  <si>
    <t xml:space="preserve">  城乡社区规划与管理</t>
  </si>
  <si>
    <t>采购项目</t>
  </si>
  <si>
    <t xml:space="preserve">    对个人和家庭的补助</t>
  </si>
  <si>
    <t xml:space="preserve">  救济费</t>
  </si>
  <si>
    <t xml:space="preserve">    2050803</t>
  </si>
  <si>
    <t>其他收入</t>
  </si>
  <si>
    <t xml:space="preserve">       (4)其他资本性支出</t>
  </si>
  <si>
    <t xml:space="preserve">  工会经费</t>
  </si>
  <si>
    <t xml:space="preserve">  30107</t>
  </si>
  <si>
    <t xml:space="preserve">  陕西省建筑节能与墙体材料改革办公室</t>
  </si>
  <si>
    <t>垃圾车*</t>
  </si>
  <si>
    <t xml:space="preserve">  30103</t>
  </si>
  <si>
    <t xml:space="preserve">  (5)转移性支出</t>
  </si>
  <si>
    <t>1、Oracle Database Enterprise Edition 12C，2、Real Application Clusters</t>
  </si>
  <si>
    <t xml:space="preserve">  30208</t>
  </si>
  <si>
    <t>十三、债务还本支出</t>
  </si>
  <si>
    <t xml:space="preserve">      建筑市场管理与监督</t>
  </si>
  <si>
    <t xml:space="preserve">    债务还本支出</t>
  </si>
  <si>
    <t xml:space="preserve">  24、其他支出</t>
  </si>
  <si>
    <t xml:space="preserve">    </t>
  </si>
  <si>
    <t>**</t>
  </si>
  <si>
    <t>2017年部门综合预算政府性基金收支表</t>
  </si>
  <si>
    <t xml:space="preserve">  30304</t>
  </si>
  <si>
    <t>收                   入</t>
  </si>
  <si>
    <t>身份证识别器</t>
  </si>
  <si>
    <t>专项资金数额</t>
  </si>
  <si>
    <t xml:space="preserve">      绿色建筑与新型墙体材料应用建筑节能试点项目</t>
  </si>
  <si>
    <t xml:space="preserve">    城乡社区规划与管理</t>
  </si>
  <si>
    <t>商品和服务支出</t>
  </si>
  <si>
    <t>四、事业单位经营支出</t>
  </si>
  <si>
    <t>六、农林水支出</t>
  </si>
  <si>
    <t xml:space="preserve">  取暖费</t>
  </si>
  <si>
    <t>重点示范镇、文化旅游名镇建设评价体系研究</t>
  </si>
  <si>
    <t>215</t>
  </si>
  <si>
    <t xml:space="preserve">    2120106</t>
  </si>
  <si>
    <t xml:space="preserve">  303017</t>
  </si>
  <si>
    <t xml:space="preserve">  陕西省住房和城乡建设厅执业资格注册中心</t>
  </si>
  <si>
    <t>政府性基金拨款</t>
  </si>
  <si>
    <t xml:space="preserve">    2120102</t>
  </si>
  <si>
    <t xml:space="preserve">  303013</t>
  </si>
  <si>
    <t xml:space="preserve">    303006</t>
  </si>
  <si>
    <t>项</t>
  </si>
  <si>
    <t xml:space="preserve">    303002</t>
  </si>
  <si>
    <t>社会保障和就业支出</t>
  </si>
  <si>
    <t xml:space="preserve">  1、人员经费和公用经费支出</t>
  </si>
  <si>
    <t xml:space="preserve">  30231</t>
  </si>
  <si>
    <t xml:space="preserve">  公务接待费</t>
  </si>
  <si>
    <t>上年实户资金余额</t>
  </si>
  <si>
    <t xml:space="preserve">    专项购置经费</t>
  </si>
  <si>
    <t xml:space="preserve">  30239</t>
  </si>
  <si>
    <t xml:space="preserve">    2120201</t>
  </si>
  <si>
    <t>款</t>
  </si>
  <si>
    <t>九、商业服务等支出</t>
  </si>
  <si>
    <t>软件</t>
  </si>
  <si>
    <t xml:space="preserve">  30399</t>
  </si>
  <si>
    <t>垃圾压缩车、垃圾转运车</t>
  </si>
  <si>
    <t xml:space="preserve">       (4)对企事业单位的补助</t>
  </si>
  <si>
    <t xml:space="preserve">  办公设备购置</t>
  </si>
  <si>
    <t xml:space="preserve">  进修及培训</t>
  </si>
  <si>
    <t xml:space="preserve">       (8)基本建设支出</t>
  </si>
  <si>
    <t>惠普</t>
  </si>
  <si>
    <t xml:space="preserve">  31007</t>
  </si>
  <si>
    <t>结转下年</t>
  </si>
  <si>
    <t xml:space="preserve">    2210201</t>
  </si>
  <si>
    <t>扫描仪</t>
  </si>
  <si>
    <t xml:space="preserve">  1、一般公共服务支出</t>
  </si>
  <si>
    <t>会议费</t>
  </si>
  <si>
    <t>待定</t>
  </si>
  <si>
    <t xml:space="preserve">      环卫车辆采购资金</t>
  </si>
  <si>
    <t xml:space="preserve">    行政运行</t>
  </si>
  <si>
    <t>公用经费支出</t>
  </si>
  <si>
    <t xml:space="preserve">  303008</t>
  </si>
  <si>
    <t>联想电脑</t>
  </si>
  <si>
    <t>教育支出</t>
  </si>
  <si>
    <t xml:space="preserve">       (7)债务还本支出</t>
  </si>
  <si>
    <t xml:space="preserve">  10、医疗卫生与计划生育支出</t>
  </si>
  <si>
    <t xml:space="preserve">  建设市场管理与监督</t>
  </si>
  <si>
    <t>用事业基金弥补收支差额</t>
  </si>
  <si>
    <t xml:space="preserve">  30226</t>
  </si>
  <si>
    <t xml:space="preserve">  4、事业单位经营支出</t>
  </si>
  <si>
    <t>二、专项业务经费支出</t>
  </si>
  <si>
    <t xml:space="preserve">    其他资本性支出</t>
  </si>
  <si>
    <t xml:space="preserve">  3、国防支出</t>
  </si>
  <si>
    <t>专项业务经费支出</t>
  </si>
  <si>
    <t xml:space="preserve">  16、商业服务业等支出</t>
  </si>
  <si>
    <t xml:space="preserve">      全省建设稽查执法经费</t>
  </si>
  <si>
    <t>05</t>
  </si>
  <si>
    <t>说明</t>
  </si>
  <si>
    <t xml:space="preserve">      宣传培训</t>
  </si>
  <si>
    <t>单位名称</t>
  </si>
  <si>
    <t xml:space="preserve">    (1)一般公共预算拨款</t>
  </si>
  <si>
    <t>01</t>
  </si>
  <si>
    <t xml:space="preserve">  25、转移性支出</t>
  </si>
  <si>
    <t>机房用鞋套机</t>
  </si>
  <si>
    <t xml:space="preserve">      办公场所租赁费</t>
  </si>
  <si>
    <t>（公章）</t>
  </si>
  <si>
    <t xml:space="preserve">      全省保障性安居工程项目巡查</t>
  </si>
  <si>
    <t>台式机</t>
  </si>
  <si>
    <t>301</t>
  </si>
  <si>
    <t>2017年部门综合预算专项业务经费支出表</t>
  </si>
  <si>
    <t xml:space="preserve">  住房公积金</t>
  </si>
  <si>
    <t xml:space="preserve">  税金及附加费用</t>
  </si>
  <si>
    <t xml:space="preserve">      城建档案管理</t>
  </si>
  <si>
    <t>2016年全省建筑业发展统计分析</t>
  </si>
  <si>
    <t xml:space="preserve">  20805</t>
  </si>
  <si>
    <t>总计</t>
  </si>
  <si>
    <t xml:space="preserve">  30199</t>
  </si>
  <si>
    <t xml:space="preserve">  3、国有资本经营预算收入</t>
  </si>
  <si>
    <t>对附属单位上缴收入</t>
  </si>
  <si>
    <t xml:space="preserve">      机关事务综合管理</t>
  </si>
  <si>
    <t xml:space="preserve">    城乡社区环境卫生</t>
  </si>
  <si>
    <t xml:space="preserve">  20、住房保障支出</t>
  </si>
  <si>
    <t>政府组织的经营状况调查</t>
  </si>
  <si>
    <t>经济科目名称</t>
  </si>
  <si>
    <t xml:space="preserve">  3、上缴上级支出</t>
  </si>
  <si>
    <t>操作系统</t>
  </si>
  <si>
    <t xml:space="preserve">  30214</t>
  </si>
  <si>
    <t>2017年部门综合预算收入总表</t>
  </si>
  <si>
    <t>乐歌显示器支架</t>
  </si>
  <si>
    <t>一、科学技术支出</t>
  </si>
  <si>
    <t xml:space="preserve">  城乡社区管理事务</t>
  </si>
  <si>
    <t xml:space="preserve">  26、债务还本支出</t>
  </si>
  <si>
    <t xml:space="preserve">      援助经费</t>
  </si>
  <si>
    <t xml:space="preserve">  陕西省住房和城乡建设厅机关</t>
  </si>
  <si>
    <t>住房保障支出</t>
  </si>
  <si>
    <t>2017年部门综合预算支出总表</t>
  </si>
  <si>
    <t xml:space="preserve">      图集编制费</t>
  </si>
  <si>
    <t xml:space="preserve">  基本工资</t>
  </si>
  <si>
    <t>2017年部门综合预算报表</t>
  </si>
  <si>
    <t>全省勘察设计企业动态检查；数据库建设及基础数据录入</t>
  </si>
  <si>
    <t xml:space="preserve">      工程质量安全管理业务费</t>
  </si>
  <si>
    <t>项目金额</t>
  </si>
  <si>
    <t xml:space="preserve">  (9)其他资本性支出</t>
  </si>
  <si>
    <t xml:space="preserve">    日常公用经费</t>
  </si>
  <si>
    <t xml:space="preserve">  30108</t>
  </si>
  <si>
    <t xml:space="preserve">  30104</t>
  </si>
  <si>
    <t xml:space="preserve">    通用办公设备及办公家具购置</t>
  </si>
  <si>
    <t>2017年部门综合预算一般公共预算基本支出明细表（按经济分类科目分）</t>
  </si>
  <si>
    <t xml:space="preserve">  18、援助其他地区支出</t>
  </si>
  <si>
    <t>沙发、文件柜、茶几</t>
  </si>
  <si>
    <t xml:space="preserve">  30240</t>
  </si>
  <si>
    <t xml:space="preserve">  30207</t>
  </si>
  <si>
    <t xml:space="preserve">  (6)债务利息支出</t>
  </si>
  <si>
    <t>政治建设、经济建设、社会建设、文化建设等方面的专项性课题研究</t>
  </si>
  <si>
    <t xml:space="preserve">    住建业务购买服务支出</t>
  </si>
  <si>
    <t xml:space="preserve">    基本建设支出</t>
  </si>
  <si>
    <t>2017年部门综合预算财政拨款收支总表</t>
  </si>
  <si>
    <t xml:space="preserve">      住建业务购买服务支出</t>
  </si>
  <si>
    <t>2017年部门综合预算一般公共预算基本支出明细表（按功能科目分）</t>
  </si>
  <si>
    <t xml:space="preserve">    住宅建设与房地产市场监管</t>
  </si>
  <si>
    <t xml:space="preserve">      安全生产考试业务费</t>
  </si>
  <si>
    <t xml:space="preserve">  邮电费</t>
  </si>
  <si>
    <t>2017年部门综合预算一般公共预算支出明细表（按经济分类科目分）</t>
  </si>
  <si>
    <t xml:space="preserve">  31099</t>
  </si>
  <si>
    <t>柜子</t>
  </si>
  <si>
    <t xml:space="preserve">    履职专项业务经费</t>
  </si>
  <si>
    <t xml:space="preserve">      光缆及云服务租赁费</t>
  </si>
  <si>
    <t xml:space="preserve">    2120109</t>
  </si>
  <si>
    <t xml:space="preserve">    2120105</t>
  </si>
  <si>
    <t>功能科目名称</t>
  </si>
  <si>
    <t xml:space="preserve">  303014</t>
  </si>
  <si>
    <t>规划型号待审批</t>
  </si>
  <si>
    <t xml:space="preserve">    2120101</t>
  </si>
  <si>
    <t>212</t>
  </si>
  <si>
    <t xml:space="preserve">    303005</t>
  </si>
  <si>
    <t>复印机*</t>
  </si>
  <si>
    <t>专项资金使用情况简介</t>
  </si>
  <si>
    <t xml:space="preserve">    303001</t>
  </si>
  <si>
    <t>事业收入</t>
  </si>
  <si>
    <t xml:space="preserve">       (1)工资福利支出</t>
  </si>
  <si>
    <t xml:space="preserve">    环卫车辆采购资金</t>
  </si>
  <si>
    <t xml:space="preserve">      工程建设标准图集印刷</t>
  </si>
  <si>
    <t xml:space="preserve">    工程建设标准图集印刷</t>
  </si>
  <si>
    <t>台式计算机</t>
  </si>
  <si>
    <t>公务用车购置及运行维护费</t>
  </si>
  <si>
    <t xml:space="preserve">         非财政拨款资金结余</t>
  </si>
  <si>
    <t>人员经费支出</t>
  </si>
  <si>
    <t xml:space="preserve">  30314</t>
  </si>
  <si>
    <t xml:space="preserve">  4、公共安全支出</t>
  </si>
  <si>
    <t>十二、转移性支出</t>
  </si>
  <si>
    <t xml:space="preserve">  印刷费</t>
  </si>
  <si>
    <t xml:space="preserve">    工程建设管理</t>
  </si>
  <si>
    <t xml:space="preserve">  (10)其他支出</t>
  </si>
  <si>
    <t xml:space="preserve">  维修(护)费</t>
  </si>
  <si>
    <t xml:space="preserve">  (3)对个人和家庭的补助</t>
  </si>
  <si>
    <t>陕西省房地产业发展研究中心研究经费</t>
  </si>
  <si>
    <t xml:space="preserve">      固定资产采购</t>
  </si>
  <si>
    <t>一、部门预算</t>
  </si>
  <si>
    <t xml:space="preserve">  差旅费</t>
  </si>
  <si>
    <t xml:space="preserve">  15、资源勘探信息等支出</t>
  </si>
  <si>
    <t xml:space="preserve">      建设工程造价管理业务费</t>
  </si>
  <si>
    <t xml:space="preserve">    债务利息支出</t>
  </si>
  <si>
    <t xml:space="preserve">  陕西省建设工程造价总站</t>
  </si>
  <si>
    <t xml:space="preserve">  租赁费</t>
  </si>
  <si>
    <t xml:space="preserve">  303003</t>
  </si>
  <si>
    <t xml:space="preserve">       (2)商品和服务支出</t>
  </si>
  <si>
    <t xml:space="preserve">  2、外交支出</t>
  </si>
  <si>
    <t>205</t>
  </si>
  <si>
    <t xml:space="preserve">  303007</t>
  </si>
  <si>
    <t>联想RD650</t>
  </si>
  <si>
    <t xml:space="preserve">  其他交通费用</t>
  </si>
  <si>
    <t xml:space="preserve">      城建档案建设</t>
  </si>
  <si>
    <t xml:space="preserve">  30229</t>
  </si>
  <si>
    <t>公务用车运行维护费</t>
  </si>
  <si>
    <t xml:space="preserve">      建筑节能与新墙材基础保障</t>
  </si>
  <si>
    <t>录音笔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</si>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</sst>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00"/>
    <numFmt numFmtId="182" formatCode="0000"/>
    <numFmt numFmtId="183" formatCode="* #,##0.00;* \-#,##0.00;* &quot;&quot;??;@"/>
    <numFmt numFmtId="184" formatCode=";;"/>
  </numFmts>
  <fonts count="44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48"/>
      <name val="宋体"/>
      <family val="0"/>
    </font>
    <font>
      <b/>
      <sz val="20"/>
      <name val="宋体"/>
      <family val="0"/>
    </font>
    <font>
      <b/>
      <sz val="1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ont="1" applyFill="1" applyBorder="1" applyAlignment="1">
      <alignment wrapText="1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left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2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>
      <alignment horizontal="right" vertical="center" wrapText="1"/>
    </xf>
    <xf numFmtId="2" fontId="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4" fontId="0" fillId="0" borderId="13" xfId="0" applyNumberFormat="1" applyFill="1" applyBorder="1" applyAlignment="1">
      <alignment horizontal="righ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center"/>
    </xf>
    <xf numFmtId="4" fontId="0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180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93" customHeight="1">
      <c r="A1" s="1" t="s">
        <v>407</v>
      </c>
    </row>
    <row r="2" spans="1:16" ht="93.75" customHeight="1">
      <c r="A2" s="57" t="s">
        <v>275</v>
      </c>
      <c r="N2" s="2"/>
      <c r="O2" s="2"/>
      <c r="P2" s="56">
        <v>15892.26</v>
      </c>
    </row>
    <row r="3" spans="1:14" ht="81.75" customHeight="1">
      <c r="A3" s="55" t="s">
        <v>374</v>
      </c>
      <c r="K3" s="2"/>
      <c r="L3" s="2"/>
      <c r="M3" s="2"/>
      <c r="N3" s="2"/>
    </row>
    <row r="4" ht="81.75" customHeight="1">
      <c r="A4" s="3" t="s">
        <v>246</v>
      </c>
    </row>
    <row r="5" ht="70.5" customHeight="1">
      <c r="A5" s="3" t="s">
        <v>145</v>
      </c>
    </row>
    <row r="6" ht="12.75" customHeight="1">
      <c r="A6" s="4"/>
    </row>
    <row r="7" ht="12.75" customHeight="1">
      <c r="A7" s="4"/>
    </row>
    <row r="8" ht="12.75" customHeight="1">
      <c r="A8" s="4"/>
    </row>
    <row r="9" ht="12.75" customHeight="1">
      <c r="A9" s="4"/>
    </row>
    <row r="10" ht="12.75" customHeight="1">
      <c r="A10" s="4"/>
    </row>
    <row r="11" ht="12.75" customHeight="1">
      <c r="A11" s="4"/>
    </row>
    <row r="12" ht="12.75" customHeight="1">
      <c r="A12" s="4"/>
    </row>
    <row r="13" ht="12.75" customHeight="1">
      <c r="A13" s="4"/>
    </row>
  </sheetData>
  <sheetProtection/>
  <printOptions horizontalCentered="1" verticalCentered="1"/>
  <pageMargins left="0.74999998873613" right="0.74999998873613" top="0.7874015748031495" bottom="0.9999999849815068" header="0" footer="0"/>
  <pageSetup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zoomScalePageLayoutView="0" workbookViewId="0" topLeftCell="A13">
      <selection activeCell="B10" sqref="B10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11.25">
      <c r="A1" s="18"/>
      <c r="B1" s="5"/>
      <c r="C1" s="5"/>
      <c r="D1" s="5"/>
      <c r="E1" s="5"/>
      <c r="F1" s="6"/>
    </row>
    <row r="2" spans="1:6" ht="19.5">
      <c r="A2" s="16" t="s">
        <v>300</v>
      </c>
      <c r="B2" s="7"/>
      <c r="C2" s="7"/>
      <c r="D2" s="7"/>
      <c r="E2" s="7"/>
      <c r="F2" s="7"/>
    </row>
    <row r="3" spans="1:6" ht="11.25">
      <c r="A3" s="66"/>
      <c r="B3" s="66"/>
      <c r="C3" s="8"/>
      <c r="D3" s="8"/>
      <c r="E3" s="9"/>
      <c r="F3" s="10" t="s">
        <v>245</v>
      </c>
    </row>
    <row r="4" spans="1:6" ht="22.5" customHeight="1">
      <c r="A4" s="67" t="s">
        <v>302</v>
      </c>
      <c r="B4" s="67"/>
      <c r="C4" s="67" t="s">
        <v>42</v>
      </c>
      <c r="D4" s="67"/>
      <c r="E4" s="67"/>
      <c r="F4" s="67"/>
    </row>
    <row r="5" spans="1:6" ht="22.5" customHeight="1">
      <c r="A5" s="19" t="s">
        <v>107</v>
      </c>
      <c r="B5" s="19" t="s">
        <v>213</v>
      </c>
      <c r="C5" s="19" t="s">
        <v>81</v>
      </c>
      <c r="D5" s="20" t="s">
        <v>213</v>
      </c>
      <c r="E5" s="19" t="s">
        <v>115</v>
      </c>
      <c r="F5" s="19" t="s">
        <v>213</v>
      </c>
    </row>
    <row r="6" spans="1:6" ht="22.5" customHeight="1">
      <c r="A6" s="24" t="s">
        <v>18</v>
      </c>
      <c r="B6" s="28">
        <v>968.2</v>
      </c>
      <c r="C6" s="36" t="s">
        <v>398</v>
      </c>
      <c r="D6" s="22">
        <v>0</v>
      </c>
      <c r="E6" s="35" t="s">
        <v>226</v>
      </c>
      <c r="F6" s="22">
        <v>3.2</v>
      </c>
    </row>
    <row r="7" spans="1:6" ht="22.5" customHeight="1">
      <c r="A7" s="44"/>
      <c r="B7" s="28"/>
      <c r="C7" s="36" t="s">
        <v>268</v>
      </c>
      <c r="D7" s="22">
        <v>0</v>
      </c>
      <c r="E7" s="23" t="s">
        <v>134</v>
      </c>
      <c r="F7" s="22">
        <v>0</v>
      </c>
    </row>
    <row r="8" spans="1:8" ht="22.5" customHeight="1">
      <c r="A8" s="44"/>
      <c r="B8" s="28"/>
      <c r="C8" s="36" t="s">
        <v>187</v>
      </c>
      <c r="D8" s="22">
        <v>0</v>
      </c>
      <c r="E8" s="23" t="s">
        <v>91</v>
      </c>
      <c r="F8" s="22">
        <v>0</v>
      </c>
      <c r="H8" s="2"/>
    </row>
    <row r="9" spans="1:6" ht="22.5" customHeight="1">
      <c r="A9" s="24"/>
      <c r="B9" s="28"/>
      <c r="C9" s="36" t="s">
        <v>239</v>
      </c>
      <c r="D9" s="22">
        <v>0</v>
      </c>
      <c r="E9" s="23" t="s">
        <v>281</v>
      </c>
      <c r="F9" s="22">
        <v>0</v>
      </c>
    </row>
    <row r="10" spans="1:7" ht="22.5" customHeight="1">
      <c r="A10" s="24"/>
      <c r="B10" s="28"/>
      <c r="C10" s="36" t="s">
        <v>225</v>
      </c>
      <c r="D10" s="22">
        <v>0</v>
      </c>
      <c r="E10" s="23" t="s">
        <v>360</v>
      </c>
      <c r="F10" s="22">
        <v>3.2</v>
      </c>
      <c r="G10" s="2"/>
    </row>
    <row r="11" spans="1:7" ht="22.5" customHeight="1">
      <c r="A11" s="44"/>
      <c r="B11" s="28"/>
      <c r="C11" s="36" t="s">
        <v>309</v>
      </c>
      <c r="D11" s="22">
        <v>0</v>
      </c>
      <c r="E11" s="23" t="s">
        <v>359</v>
      </c>
      <c r="F11" s="22">
        <v>965</v>
      </c>
      <c r="G11" s="2"/>
    </row>
    <row r="12" spans="1:7" ht="22.5" customHeight="1">
      <c r="A12" s="44"/>
      <c r="B12" s="28"/>
      <c r="C12" s="36" t="s">
        <v>50</v>
      </c>
      <c r="D12" s="22">
        <v>0</v>
      </c>
      <c r="E12" s="23" t="s">
        <v>134</v>
      </c>
      <c r="F12" s="22">
        <v>0</v>
      </c>
      <c r="G12" s="2"/>
    </row>
    <row r="13" spans="1:7" ht="22.5" customHeight="1">
      <c r="A13" s="29"/>
      <c r="B13" s="28"/>
      <c r="C13" s="36" t="s">
        <v>23</v>
      </c>
      <c r="D13" s="22">
        <v>968.2</v>
      </c>
      <c r="E13" s="23" t="s">
        <v>91</v>
      </c>
      <c r="F13" s="22">
        <v>965</v>
      </c>
      <c r="G13" s="2"/>
    </row>
    <row r="14" spans="1:6" ht="22.5" customHeight="1">
      <c r="A14" s="29"/>
      <c r="B14" s="28"/>
      <c r="C14" s="36" t="s">
        <v>331</v>
      </c>
      <c r="D14" s="22">
        <v>0</v>
      </c>
      <c r="E14" s="23" t="s">
        <v>281</v>
      </c>
      <c r="F14" s="22">
        <v>0</v>
      </c>
    </row>
    <row r="15" spans="1:6" ht="22.5" customHeight="1">
      <c r="A15" s="29"/>
      <c r="B15" s="28"/>
      <c r="C15" s="36" t="s">
        <v>90</v>
      </c>
      <c r="D15" s="22">
        <v>0</v>
      </c>
      <c r="E15" s="23" t="s">
        <v>110</v>
      </c>
      <c r="F15" s="22">
        <v>0</v>
      </c>
    </row>
    <row r="16" spans="1:8" ht="22.5" customHeight="1">
      <c r="A16" s="31"/>
      <c r="B16" s="30"/>
      <c r="C16" s="36" t="s">
        <v>143</v>
      </c>
      <c r="D16" s="22">
        <v>0</v>
      </c>
      <c r="E16" s="23" t="s">
        <v>12</v>
      </c>
      <c r="F16" s="22">
        <v>0</v>
      </c>
      <c r="H16" s="2"/>
    </row>
    <row r="17" spans="1:6" ht="22.5" customHeight="1">
      <c r="A17" s="32"/>
      <c r="B17" s="30"/>
      <c r="C17" s="36" t="s">
        <v>458</v>
      </c>
      <c r="D17" s="22">
        <v>0</v>
      </c>
      <c r="E17" s="23" t="s">
        <v>470</v>
      </c>
      <c r="F17" s="22">
        <v>0</v>
      </c>
    </row>
    <row r="18" spans="1:6" ht="22.5" customHeight="1">
      <c r="A18" s="32"/>
      <c r="B18" s="30"/>
      <c r="C18" s="36" t="s">
        <v>294</v>
      </c>
      <c r="D18" s="22">
        <v>0</v>
      </c>
      <c r="E18" s="23" t="s">
        <v>296</v>
      </c>
      <c r="F18" s="22">
        <v>0</v>
      </c>
    </row>
    <row r="19" spans="1:6" ht="22.5" customHeight="1">
      <c r="A19" s="29"/>
      <c r="B19" s="30"/>
      <c r="C19" s="36" t="s">
        <v>140</v>
      </c>
      <c r="D19" s="22">
        <v>0</v>
      </c>
      <c r="E19" s="23" t="s">
        <v>424</v>
      </c>
      <c r="F19" s="22">
        <v>0</v>
      </c>
    </row>
    <row r="20" spans="1:6" ht="22.5" customHeight="1">
      <c r="A20" s="29"/>
      <c r="B20" s="28"/>
      <c r="C20" s="36" t="s">
        <v>39</v>
      </c>
      <c r="D20" s="22">
        <v>0</v>
      </c>
      <c r="E20" s="23" t="s">
        <v>360</v>
      </c>
      <c r="F20" s="22">
        <v>0</v>
      </c>
    </row>
    <row r="21" spans="1:6" ht="22.5" customHeight="1">
      <c r="A21" s="31"/>
      <c r="B21" s="28"/>
      <c r="C21" s="32"/>
      <c r="D21" s="22"/>
      <c r="E21" s="23" t="s">
        <v>203</v>
      </c>
      <c r="F21" s="22">
        <v>0</v>
      </c>
    </row>
    <row r="22" spans="1:6" ht="18" customHeight="1">
      <c r="A22" s="32"/>
      <c r="B22" s="28"/>
      <c r="C22" s="32"/>
      <c r="D22" s="22"/>
      <c r="E22" s="34" t="s">
        <v>155</v>
      </c>
      <c r="F22" s="22">
        <v>0</v>
      </c>
    </row>
    <row r="23" spans="1:6" ht="19.5" customHeight="1">
      <c r="A23" s="32"/>
      <c r="B23" s="28"/>
      <c r="C23" s="32"/>
      <c r="D23" s="22"/>
      <c r="E23" s="34" t="s">
        <v>308</v>
      </c>
      <c r="F23" s="22">
        <v>0</v>
      </c>
    </row>
    <row r="24" spans="1:6" ht="21.75" customHeight="1">
      <c r="A24" s="32"/>
      <c r="B24" s="28"/>
      <c r="C24" s="36"/>
      <c r="D24" s="37"/>
      <c r="E24" s="34" t="s">
        <v>109</v>
      </c>
      <c r="F24" s="22">
        <v>0</v>
      </c>
    </row>
    <row r="25" spans="1:6" ht="23.25" customHeight="1">
      <c r="A25" s="32"/>
      <c r="B25" s="28"/>
      <c r="C25" s="36"/>
      <c r="D25" s="37"/>
      <c r="E25" s="24"/>
      <c r="F25" s="38"/>
    </row>
    <row r="26" spans="1:6" ht="18" customHeight="1">
      <c r="A26" s="20" t="s">
        <v>97</v>
      </c>
      <c r="B26" s="30">
        <f>SUM(B6,B9,B10,B12,B13,B14,B15)</f>
        <v>968.2</v>
      </c>
      <c r="C26" s="20" t="s">
        <v>86</v>
      </c>
      <c r="D26" s="37">
        <f>SUM(D6:D20)</f>
        <v>968.2</v>
      </c>
      <c r="E26" s="20" t="s">
        <v>86</v>
      </c>
      <c r="F26" s="38">
        <f>SUM(F6,F11,F21,F22,F23)</f>
        <v>968.2</v>
      </c>
    </row>
  </sheetData>
  <sheetProtection/>
  <mergeCells count="3">
    <mergeCell ref="A3:B3"/>
    <mergeCell ref="A4:B4"/>
    <mergeCell ref="C4:F4"/>
  </mergeCells>
  <printOptions horizontalCentered="1"/>
  <pageMargins left="0.74999998873613" right="0.74999998873613" top="0.7874015748031495" bottom="0.57" header="0" footer="0"/>
  <pageSetup fitToHeight="1" fitToWidth="1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showGridLines="0" showZeros="0" zoomScalePageLayoutView="0" workbookViewId="0" topLeftCell="A1">
      <selection activeCell="C14" sqref="C14"/>
    </sheetView>
  </sheetViews>
  <sheetFormatPr defaultColWidth="9.16015625" defaultRowHeight="12.75" customHeight="1"/>
  <cols>
    <col min="1" max="1" width="22.83203125" style="0" customWidth="1"/>
    <col min="2" max="2" width="53.33203125" style="0" customWidth="1"/>
    <col min="3" max="3" width="23.5" style="0" customWidth="1"/>
    <col min="4" max="4" width="36.5" style="0" customWidth="1"/>
  </cols>
  <sheetData>
    <row r="1" ht="11.25">
      <c r="A1" s="2"/>
    </row>
    <row r="2" spans="1:4" ht="20.25">
      <c r="A2" s="11" t="s">
        <v>378</v>
      </c>
      <c r="B2" s="11"/>
      <c r="C2" s="11"/>
      <c r="D2" s="11"/>
    </row>
    <row r="3" ht="11.25">
      <c r="D3" s="12" t="s">
        <v>245</v>
      </c>
    </row>
    <row r="4" spans="1:4" ht="14.25" customHeight="1">
      <c r="A4" s="47" t="s">
        <v>235</v>
      </c>
      <c r="B4" s="48" t="s">
        <v>171</v>
      </c>
      <c r="C4" s="47" t="s">
        <v>410</v>
      </c>
      <c r="D4" s="47" t="s">
        <v>211</v>
      </c>
    </row>
    <row r="5" spans="1:4" ht="11.25">
      <c r="A5" s="46" t="s">
        <v>299</v>
      </c>
      <c r="B5" s="46" t="s">
        <v>299</v>
      </c>
      <c r="C5" s="46">
        <v>1</v>
      </c>
      <c r="D5" s="49" t="s">
        <v>299</v>
      </c>
    </row>
    <row r="6" spans="1:4" ht="12.75" customHeight="1">
      <c r="A6" s="61"/>
      <c r="B6" s="61" t="s">
        <v>103</v>
      </c>
      <c r="C6" s="22">
        <v>8084.9</v>
      </c>
      <c r="D6" s="61"/>
    </row>
    <row r="7" spans="1:4" ht="12.75" customHeight="1">
      <c r="A7" s="61" t="s">
        <v>127</v>
      </c>
      <c r="B7" s="61" t="s">
        <v>275</v>
      </c>
      <c r="C7" s="22">
        <v>8084.9</v>
      </c>
      <c r="D7" s="61"/>
    </row>
    <row r="8" spans="1:4" ht="12.75" customHeight="1">
      <c r="A8" s="61" t="s">
        <v>234</v>
      </c>
      <c r="B8" s="61" t="s">
        <v>402</v>
      </c>
      <c r="C8" s="22">
        <v>2774.99</v>
      </c>
      <c r="D8" s="61"/>
    </row>
    <row r="9" spans="1:4" ht="12.75" customHeight="1">
      <c r="A9" s="61"/>
      <c r="B9" s="61" t="s">
        <v>101</v>
      </c>
      <c r="C9" s="22">
        <v>30</v>
      </c>
      <c r="D9" s="61"/>
    </row>
    <row r="10" spans="1:4" ht="12.75" customHeight="1">
      <c r="A10" s="61" t="s">
        <v>298</v>
      </c>
      <c r="B10" s="61" t="s">
        <v>121</v>
      </c>
      <c r="C10" s="22">
        <v>30</v>
      </c>
      <c r="D10" s="61"/>
    </row>
    <row r="11" spans="1:4" ht="12.75" customHeight="1">
      <c r="A11" s="61"/>
      <c r="B11" s="61" t="s">
        <v>327</v>
      </c>
      <c r="C11" s="22">
        <v>1600</v>
      </c>
      <c r="D11" s="61"/>
    </row>
    <row r="12" spans="1:4" ht="12.75" customHeight="1">
      <c r="A12" s="61" t="s">
        <v>298</v>
      </c>
      <c r="B12" s="61" t="s">
        <v>347</v>
      </c>
      <c r="C12" s="22">
        <v>1600</v>
      </c>
      <c r="D12" s="61"/>
    </row>
    <row r="13" spans="1:4" ht="12.75" customHeight="1">
      <c r="A13" s="61"/>
      <c r="B13" s="61" t="s">
        <v>434</v>
      </c>
      <c r="C13" s="22">
        <v>1144.99</v>
      </c>
      <c r="D13" s="61"/>
    </row>
    <row r="14" spans="1:4" ht="12.75" customHeight="1">
      <c r="A14" s="61" t="s">
        <v>298</v>
      </c>
      <c r="B14" s="61" t="s">
        <v>409</v>
      </c>
      <c r="C14" s="22">
        <v>333</v>
      </c>
      <c r="D14" s="61"/>
    </row>
    <row r="15" spans="1:4" ht="12.75" customHeight="1">
      <c r="A15" s="61" t="s">
        <v>298</v>
      </c>
      <c r="B15" s="61" t="s">
        <v>469</v>
      </c>
      <c r="C15" s="22">
        <v>159</v>
      </c>
      <c r="D15" s="61"/>
    </row>
    <row r="16" spans="1:4" ht="12.75" customHeight="1">
      <c r="A16" s="61" t="s">
        <v>298</v>
      </c>
      <c r="B16" s="61" t="s">
        <v>388</v>
      </c>
      <c r="C16" s="22">
        <v>158.22</v>
      </c>
      <c r="D16" s="61"/>
    </row>
    <row r="17" spans="1:4" ht="12.75" customHeight="1">
      <c r="A17" s="61" t="s">
        <v>298</v>
      </c>
      <c r="B17" s="61" t="s">
        <v>364</v>
      </c>
      <c r="C17" s="22">
        <v>158.6</v>
      </c>
      <c r="D17" s="61"/>
    </row>
    <row r="18" spans="1:4" ht="12.75" customHeight="1">
      <c r="A18" s="61" t="s">
        <v>298</v>
      </c>
      <c r="B18" s="61" t="s">
        <v>77</v>
      </c>
      <c r="C18" s="22">
        <v>89.57</v>
      </c>
      <c r="D18" s="61"/>
    </row>
    <row r="19" spans="1:4" ht="12.75" customHeight="1">
      <c r="A19" s="61" t="s">
        <v>298</v>
      </c>
      <c r="B19" s="61" t="s">
        <v>228</v>
      </c>
      <c r="C19" s="22">
        <v>58</v>
      </c>
      <c r="D19" s="61"/>
    </row>
    <row r="20" spans="1:4" ht="12.75" customHeight="1">
      <c r="A20" s="61" t="s">
        <v>298</v>
      </c>
      <c r="B20" s="61" t="s">
        <v>295</v>
      </c>
      <c r="C20" s="22">
        <v>42.6</v>
      </c>
      <c r="D20" s="61"/>
    </row>
    <row r="21" spans="1:4" ht="12.75" customHeight="1">
      <c r="A21" s="61" t="s">
        <v>298</v>
      </c>
      <c r="B21" s="61" t="s">
        <v>426</v>
      </c>
      <c r="C21" s="22">
        <v>66</v>
      </c>
      <c r="D21" s="61"/>
    </row>
    <row r="22" spans="1:4" ht="12.75" customHeight="1">
      <c r="A22" s="61" t="s">
        <v>298</v>
      </c>
      <c r="B22" s="61" t="s">
        <v>7</v>
      </c>
      <c r="C22" s="22">
        <v>50</v>
      </c>
      <c r="D22" s="61"/>
    </row>
    <row r="23" spans="1:4" ht="12.75" customHeight="1">
      <c r="A23" s="61" t="s">
        <v>298</v>
      </c>
      <c r="B23" s="61" t="s">
        <v>429</v>
      </c>
      <c r="C23" s="22">
        <v>30</v>
      </c>
      <c r="D23" s="61"/>
    </row>
    <row r="24" spans="1:4" ht="12.75" customHeight="1">
      <c r="A24" s="61" t="s">
        <v>108</v>
      </c>
      <c r="B24" s="61" t="s">
        <v>212</v>
      </c>
      <c r="C24" s="22">
        <v>120</v>
      </c>
      <c r="D24" s="61"/>
    </row>
    <row r="25" spans="1:4" ht="12.75" customHeight="1">
      <c r="A25" s="61"/>
      <c r="B25" s="61" t="s">
        <v>434</v>
      </c>
      <c r="C25" s="22">
        <v>120</v>
      </c>
      <c r="D25" s="61"/>
    </row>
    <row r="26" spans="1:4" ht="12.75" customHeight="1">
      <c r="A26" s="61" t="s">
        <v>298</v>
      </c>
      <c r="B26" s="61" t="s">
        <v>480</v>
      </c>
      <c r="C26" s="22">
        <v>70</v>
      </c>
      <c r="D26" s="61"/>
    </row>
    <row r="27" spans="1:4" ht="12.75" customHeight="1">
      <c r="A27" s="61" t="s">
        <v>298</v>
      </c>
      <c r="B27" s="61" t="s">
        <v>381</v>
      </c>
      <c r="C27" s="22">
        <v>50</v>
      </c>
      <c r="D27" s="61"/>
    </row>
    <row r="28" spans="1:4" ht="12.75" customHeight="1">
      <c r="A28" s="61" t="s">
        <v>473</v>
      </c>
      <c r="B28" s="61" t="s">
        <v>237</v>
      </c>
      <c r="C28" s="22">
        <v>40</v>
      </c>
      <c r="D28" s="61"/>
    </row>
    <row r="29" spans="1:4" ht="12.75" customHeight="1">
      <c r="A29" s="61"/>
      <c r="B29" s="61" t="s">
        <v>217</v>
      </c>
      <c r="C29" s="22">
        <v>40</v>
      </c>
      <c r="D29" s="61"/>
    </row>
    <row r="30" spans="1:4" ht="12.75" customHeight="1">
      <c r="A30" s="61" t="s">
        <v>298</v>
      </c>
      <c r="B30" s="61" t="s">
        <v>69</v>
      </c>
      <c r="C30" s="22">
        <v>40</v>
      </c>
      <c r="D30" s="61"/>
    </row>
    <row r="31" spans="1:4" ht="12.75" customHeight="1">
      <c r="A31" s="61" t="s">
        <v>232</v>
      </c>
      <c r="B31" s="61" t="s">
        <v>126</v>
      </c>
      <c r="C31" s="22">
        <v>2012.05</v>
      </c>
      <c r="D31" s="61"/>
    </row>
    <row r="32" spans="1:4" ht="12.75" customHeight="1">
      <c r="A32" s="61"/>
      <c r="B32" s="61" t="s">
        <v>101</v>
      </c>
      <c r="C32" s="22">
        <v>13.39</v>
      </c>
      <c r="D32" s="61"/>
    </row>
    <row r="33" spans="1:4" ht="12.75" customHeight="1">
      <c r="A33" s="61" t="s">
        <v>298</v>
      </c>
      <c r="B33" s="61" t="s">
        <v>260</v>
      </c>
      <c r="C33" s="22">
        <v>13.39</v>
      </c>
      <c r="D33" s="61"/>
    </row>
    <row r="34" spans="1:4" ht="12.75" customHeight="1">
      <c r="A34" s="61"/>
      <c r="B34" s="61" t="s">
        <v>434</v>
      </c>
      <c r="C34" s="22">
        <v>1998.66</v>
      </c>
      <c r="D34" s="61"/>
    </row>
    <row r="35" spans="1:4" ht="12.75" customHeight="1">
      <c r="A35" s="61" t="s">
        <v>298</v>
      </c>
      <c r="B35" s="61" t="s">
        <v>83</v>
      </c>
      <c r="C35" s="22">
        <v>500</v>
      </c>
      <c r="D35" s="61"/>
    </row>
    <row r="36" spans="1:4" ht="12.75" customHeight="1">
      <c r="A36" s="61" t="s">
        <v>298</v>
      </c>
      <c r="B36" s="61" t="s">
        <v>209</v>
      </c>
      <c r="C36" s="22">
        <v>470.7</v>
      </c>
      <c r="D36" s="61"/>
    </row>
    <row r="37" spans="1:4" ht="12.75" customHeight="1">
      <c r="A37" s="61" t="s">
        <v>298</v>
      </c>
      <c r="B37" s="61" t="s">
        <v>98</v>
      </c>
      <c r="C37" s="22">
        <v>487.96</v>
      </c>
      <c r="D37" s="61"/>
    </row>
    <row r="38" spans="1:4" ht="12.75" customHeight="1">
      <c r="A38" s="61" t="s">
        <v>298</v>
      </c>
      <c r="B38" s="61" t="s">
        <v>161</v>
      </c>
      <c r="C38" s="22">
        <v>540</v>
      </c>
      <c r="D38" s="61"/>
    </row>
    <row r="39" spans="1:4" ht="12.75" customHeight="1">
      <c r="A39" s="61" t="s">
        <v>106</v>
      </c>
      <c r="B39" s="61" t="s">
        <v>288</v>
      </c>
      <c r="C39" s="22">
        <v>965</v>
      </c>
      <c r="D39" s="61"/>
    </row>
    <row r="40" spans="1:4" ht="12.75" customHeight="1">
      <c r="A40" s="61"/>
      <c r="B40" s="61" t="s">
        <v>434</v>
      </c>
      <c r="C40" s="22">
        <v>965</v>
      </c>
      <c r="D40" s="61"/>
    </row>
    <row r="41" spans="1:4" ht="12.75" customHeight="1">
      <c r="A41" s="61" t="s">
        <v>298</v>
      </c>
      <c r="B41" s="61" t="s">
        <v>54</v>
      </c>
      <c r="C41" s="22">
        <v>40</v>
      </c>
      <c r="D41" s="61"/>
    </row>
    <row r="42" spans="1:4" ht="12.75" customHeight="1">
      <c r="A42" s="61" t="s">
        <v>298</v>
      </c>
      <c r="B42" s="61" t="s">
        <v>305</v>
      </c>
      <c r="C42" s="22">
        <v>375</v>
      </c>
      <c r="D42" s="61"/>
    </row>
    <row r="43" spans="1:4" ht="12.75" customHeight="1">
      <c r="A43" s="61" t="s">
        <v>298</v>
      </c>
      <c r="B43" s="61" t="s">
        <v>139</v>
      </c>
      <c r="C43" s="22">
        <v>490</v>
      </c>
      <c r="D43" s="61"/>
    </row>
    <row r="44" spans="1:4" ht="12.75" customHeight="1">
      <c r="A44" s="61" t="s">
        <v>298</v>
      </c>
      <c r="B44" s="61" t="s">
        <v>367</v>
      </c>
      <c r="C44" s="22">
        <v>20</v>
      </c>
      <c r="D44" s="61"/>
    </row>
    <row r="45" spans="1:4" ht="12.75" customHeight="1">
      <c r="A45" s="61" t="s">
        <v>298</v>
      </c>
      <c r="B45" s="61" t="s">
        <v>483</v>
      </c>
      <c r="C45" s="22">
        <v>40</v>
      </c>
      <c r="D45" s="61"/>
    </row>
    <row r="46" spans="1:4" ht="12.75" customHeight="1">
      <c r="A46" s="61" t="s">
        <v>350</v>
      </c>
      <c r="B46" s="61" t="s">
        <v>79</v>
      </c>
      <c r="C46" s="22">
        <v>72.1</v>
      </c>
      <c r="D46" s="61"/>
    </row>
    <row r="47" spans="1:4" ht="12.75" customHeight="1">
      <c r="A47" s="61"/>
      <c r="B47" s="61" t="s">
        <v>38</v>
      </c>
      <c r="C47" s="22">
        <v>30</v>
      </c>
      <c r="D47" s="61"/>
    </row>
    <row r="48" spans="1:4" ht="12.75" customHeight="1">
      <c r="A48" s="61" t="s">
        <v>298</v>
      </c>
      <c r="B48" s="61" t="s">
        <v>450</v>
      </c>
      <c r="C48" s="22">
        <v>30</v>
      </c>
      <c r="D48" s="61"/>
    </row>
    <row r="49" spans="1:4" ht="12.75" customHeight="1">
      <c r="A49" s="61"/>
      <c r="B49" s="61" t="s">
        <v>217</v>
      </c>
      <c r="C49" s="22">
        <v>22.1</v>
      </c>
      <c r="D49" s="61"/>
    </row>
    <row r="50" spans="1:4" ht="12.75" customHeight="1">
      <c r="A50" s="61" t="s">
        <v>298</v>
      </c>
      <c r="B50" s="61" t="s">
        <v>373</v>
      </c>
      <c r="C50" s="22">
        <v>22.1</v>
      </c>
      <c r="D50" s="61"/>
    </row>
    <row r="51" spans="1:4" ht="12.75" customHeight="1">
      <c r="A51" s="61"/>
      <c r="B51" s="61" t="s">
        <v>434</v>
      </c>
      <c r="C51" s="22">
        <v>20</v>
      </c>
      <c r="D51" s="61"/>
    </row>
    <row r="52" spans="1:4" ht="12.75" customHeight="1">
      <c r="A52" s="61" t="s">
        <v>298</v>
      </c>
      <c r="B52" s="61" t="s">
        <v>405</v>
      </c>
      <c r="C52" s="22">
        <v>20</v>
      </c>
      <c r="D52" s="61"/>
    </row>
    <row r="53" spans="1:4" ht="12.75" customHeight="1">
      <c r="A53" s="61" t="s">
        <v>439</v>
      </c>
      <c r="B53" s="61" t="s">
        <v>315</v>
      </c>
      <c r="C53" s="22">
        <v>1991.43</v>
      </c>
      <c r="D53" s="61"/>
    </row>
    <row r="54" spans="1:4" ht="12.75" customHeight="1">
      <c r="A54" s="61"/>
      <c r="B54" s="61" t="s">
        <v>217</v>
      </c>
      <c r="C54" s="22">
        <v>73.14</v>
      </c>
      <c r="D54" s="61"/>
    </row>
    <row r="55" spans="1:4" ht="12.75" customHeight="1">
      <c r="A55" s="61" t="s">
        <v>298</v>
      </c>
      <c r="B55" s="61" t="s">
        <v>69</v>
      </c>
      <c r="C55" s="22">
        <v>73.14</v>
      </c>
      <c r="D55" s="61"/>
    </row>
    <row r="56" spans="1:4" ht="12.75" customHeight="1">
      <c r="A56" s="61"/>
      <c r="B56" s="61" t="s">
        <v>101</v>
      </c>
      <c r="C56" s="22">
        <v>5</v>
      </c>
      <c r="D56" s="61"/>
    </row>
    <row r="57" spans="1:4" ht="12.75" customHeight="1">
      <c r="A57" s="61" t="s">
        <v>298</v>
      </c>
      <c r="B57" s="61" t="s">
        <v>30</v>
      </c>
      <c r="C57" s="22">
        <v>5</v>
      </c>
      <c r="D57" s="61"/>
    </row>
    <row r="58" spans="1:4" ht="12.75" customHeight="1">
      <c r="A58" s="61"/>
      <c r="B58" s="61" t="s">
        <v>327</v>
      </c>
      <c r="C58" s="22">
        <v>167.97</v>
      </c>
      <c r="D58" s="61"/>
    </row>
    <row r="59" spans="1:4" ht="12.75" customHeight="1">
      <c r="A59" s="61" t="s">
        <v>298</v>
      </c>
      <c r="B59" s="61" t="s">
        <v>465</v>
      </c>
      <c r="C59" s="22">
        <v>167.97</v>
      </c>
      <c r="D59" s="61"/>
    </row>
    <row r="60" spans="1:4" ht="12.75" customHeight="1">
      <c r="A60" s="61"/>
      <c r="B60" s="61" t="s">
        <v>434</v>
      </c>
      <c r="C60" s="22">
        <v>1745.32</v>
      </c>
      <c r="D60" s="61"/>
    </row>
    <row r="61" spans="1:4" ht="12.75" customHeight="1">
      <c r="A61" s="61" t="s">
        <v>298</v>
      </c>
      <c r="B61" s="61" t="s">
        <v>142</v>
      </c>
      <c r="C61" s="22">
        <v>536.02</v>
      </c>
      <c r="D61" s="61"/>
    </row>
    <row r="62" spans="1:4" ht="12.75" customHeight="1">
      <c r="A62" s="61" t="s">
        <v>298</v>
      </c>
      <c r="B62" s="61" t="s">
        <v>220</v>
      </c>
      <c r="C62" s="22">
        <v>1028.58</v>
      </c>
      <c r="D62" s="61"/>
    </row>
    <row r="63" spans="1:4" ht="12.75" customHeight="1">
      <c r="A63" s="61" t="s">
        <v>298</v>
      </c>
      <c r="B63" s="61" t="s">
        <v>435</v>
      </c>
      <c r="C63" s="22">
        <v>56.72</v>
      </c>
      <c r="D63" s="61"/>
    </row>
    <row r="64" spans="1:4" ht="12.75" customHeight="1">
      <c r="A64" s="61" t="s">
        <v>298</v>
      </c>
      <c r="B64" s="61" t="s">
        <v>277</v>
      </c>
      <c r="C64" s="22">
        <v>49</v>
      </c>
      <c r="D64" s="61"/>
    </row>
    <row r="65" spans="1:4" ht="12.75" customHeight="1">
      <c r="A65" s="61" t="s">
        <v>298</v>
      </c>
      <c r="B65" s="61" t="s">
        <v>195</v>
      </c>
      <c r="C65" s="22">
        <v>45</v>
      </c>
      <c r="D65" s="61"/>
    </row>
    <row r="66" spans="1:4" ht="12.75" customHeight="1">
      <c r="A66" s="61" t="s">
        <v>298</v>
      </c>
      <c r="B66" s="61" t="s">
        <v>401</v>
      </c>
      <c r="C66" s="22">
        <v>30</v>
      </c>
      <c r="D66" s="61"/>
    </row>
    <row r="67" spans="1:4" ht="12.75" customHeight="1">
      <c r="A67" s="61" t="s">
        <v>314</v>
      </c>
      <c r="B67" s="61" t="s">
        <v>185</v>
      </c>
      <c r="C67" s="22">
        <v>109.33</v>
      </c>
      <c r="D67" s="61"/>
    </row>
    <row r="68" spans="1:4" ht="12.75" customHeight="1">
      <c r="A68" s="61"/>
      <c r="B68" s="61" t="s">
        <v>217</v>
      </c>
      <c r="C68" s="22">
        <v>55</v>
      </c>
      <c r="D68" s="61"/>
    </row>
    <row r="69" spans="1:4" ht="12.75" customHeight="1">
      <c r="A69" s="61" t="s">
        <v>298</v>
      </c>
      <c r="B69" s="61" t="s">
        <v>198</v>
      </c>
      <c r="C69" s="22">
        <v>55</v>
      </c>
      <c r="D69" s="61"/>
    </row>
    <row r="70" spans="1:4" ht="12.75" customHeight="1">
      <c r="A70" s="61"/>
      <c r="B70" s="61" t="s">
        <v>101</v>
      </c>
      <c r="C70" s="22">
        <v>5.27</v>
      </c>
      <c r="D70" s="61"/>
    </row>
    <row r="71" spans="1:4" ht="12.75" customHeight="1">
      <c r="A71" s="61" t="s">
        <v>298</v>
      </c>
      <c r="B71" s="61" t="s">
        <v>260</v>
      </c>
      <c r="C71" s="22">
        <v>5.27</v>
      </c>
      <c r="D71" s="61"/>
    </row>
    <row r="72" spans="1:4" ht="12.75" customHeight="1">
      <c r="A72" s="61"/>
      <c r="B72" s="61" t="s">
        <v>434</v>
      </c>
      <c r="C72" s="22">
        <v>49.06</v>
      </c>
      <c r="D72" s="61"/>
    </row>
    <row r="73" spans="1:4" ht="12.75" customHeight="1">
      <c r="A73" s="61" t="s">
        <v>298</v>
      </c>
      <c r="B73" s="61" t="s">
        <v>375</v>
      </c>
      <c r="C73" s="22">
        <v>16.82</v>
      </c>
      <c r="D73" s="61"/>
    </row>
    <row r="74" spans="1:4" ht="12.75" customHeight="1">
      <c r="A74" s="61" t="s">
        <v>298</v>
      </c>
      <c r="B74" s="61" t="s">
        <v>273</v>
      </c>
      <c r="C74" s="22">
        <v>32.24</v>
      </c>
      <c r="D74" s="61"/>
    </row>
  </sheetData>
  <sheetProtection/>
  <printOptions horizontalCentered="1"/>
  <pageMargins left="0.5905511811023623" right="0.5905511811023623" top="0.5905511811023623" bottom="0.6692913385826772" header="0.5118110236220472" footer="0.5118110236220472"/>
  <pageSetup fitToHeight="1000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2"/>
    </row>
    <row r="2" spans="1:4" ht="28.5" customHeight="1">
      <c r="A2" s="11" t="s">
        <v>146</v>
      </c>
      <c r="B2" s="11"/>
      <c r="C2" s="11"/>
      <c r="D2" s="11"/>
    </row>
    <row r="3" ht="22.5" customHeight="1">
      <c r="D3" s="12" t="s">
        <v>245</v>
      </c>
    </row>
    <row r="4" spans="1:4" ht="22.5" customHeight="1">
      <c r="A4" s="47" t="s">
        <v>235</v>
      </c>
      <c r="B4" s="48" t="s">
        <v>214</v>
      </c>
      <c r="C4" s="47" t="s">
        <v>304</v>
      </c>
      <c r="D4" s="47" t="s">
        <v>445</v>
      </c>
    </row>
    <row r="5" spans="1:4" ht="15.75" customHeight="1">
      <c r="A5" s="46" t="s">
        <v>299</v>
      </c>
      <c r="B5" s="46" t="s">
        <v>299</v>
      </c>
      <c r="C5" s="46">
        <v>1</v>
      </c>
      <c r="D5" s="49" t="s">
        <v>299</v>
      </c>
    </row>
    <row r="6" spans="1:4" ht="12.75" customHeight="1">
      <c r="A6" s="61"/>
      <c r="B6" s="61"/>
      <c r="C6" s="22"/>
      <c r="D6" s="61"/>
    </row>
    <row r="7" spans="1:4" ht="12.75" customHeight="1">
      <c r="A7" s="2"/>
      <c r="B7" s="2"/>
      <c r="C7" s="2"/>
      <c r="D7" s="2"/>
    </row>
    <row r="8" spans="1:4" ht="12.75" customHeight="1">
      <c r="A8" s="2"/>
      <c r="B8" s="2"/>
      <c r="C8" s="2"/>
      <c r="D8" s="2"/>
    </row>
    <row r="9" spans="1:4" ht="12.75" customHeight="1">
      <c r="A9" s="2"/>
      <c r="B9" s="2"/>
      <c r="C9" s="2"/>
      <c r="D9" s="2"/>
    </row>
    <row r="10" spans="1:4" ht="12.75" customHeight="1">
      <c r="A10" s="2"/>
      <c r="B10" s="2"/>
      <c r="C10" s="2"/>
      <c r="D10" s="2"/>
    </row>
    <row r="11" spans="1:4" ht="12.75" customHeight="1">
      <c r="A11" s="2"/>
      <c r="B11" s="2"/>
      <c r="C11" s="2"/>
      <c r="D11" s="2"/>
    </row>
    <row r="12" spans="1:4" ht="12.75" customHeight="1">
      <c r="A12" s="2"/>
      <c r="B12" s="2"/>
      <c r="C12" s="2"/>
      <c r="D12" s="2"/>
    </row>
    <row r="13" spans="1:4" ht="12.75" customHeight="1">
      <c r="A13" s="2"/>
      <c r="B13" s="2"/>
      <c r="C13" s="2"/>
      <c r="D13" s="2"/>
    </row>
    <row r="14" spans="1:3" ht="12.75" customHeight="1">
      <c r="A14" s="2"/>
      <c r="B14" s="2"/>
      <c r="C14" s="2"/>
    </row>
    <row r="15" spans="1:2" ht="12.75" customHeight="1">
      <c r="A15" s="2"/>
      <c r="B15" s="2"/>
    </row>
    <row r="16" spans="1:3" ht="12.75" customHeight="1">
      <c r="A16" s="2"/>
      <c r="B16" s="2"/>
      <c r="C16" s="2"/>
    </row>
    <row r="17" spans="1:3" ht="12.75" customHeight="1">
      <c r="A17" s="2"/>
      <c r="B17" s="2"/>
      <c r="C17" s="2"/>
    </row>
    <row r="18" ht="12.75" customHeight="1">
      <c r="B18" s="2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bestFit="1" customWidth="1"/>
    <col min="2" max="3" width="4" style="0" bestFit="1" customWidth="1"/>
    <col min="4" max="4" width="12.16015625" style="0" bestFit="1" customWidth="1"/>
    <col min="5" max="5" width="37.83203125" style="0" customWidth="1"/>
    <col min="6" max="6" width="31" style="0" customWidth="1"/>
    <col min="7" max="7" width="36.16015625" style="0" customWidth="1"/>
    <col min="8" max="8" width="7" style="0" bestFit="1" customWidth="1"/>
    <col min="9" max="9" width="5" style="0" bestFit="1" customWidth="1"/>
    <col min="10" max="10" width="4" style="0" bestFit="1" customWidth="1"/>
    <col min="11" max="11" width="10" style="0" bestFit="1" customWidth="1"/>
    <col min="12" max="12" width="5.5" style="0" customWidth="1"/>
  </cols>
  <sheetData>
    <row r="1" ht="11.25">
      <c r="A1" s="2"/>
    </row>
    <row r="2" spans="1:12" ht="20.25">
      <c r="A2" s="11" t="s">
        <v>114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7"/>
    </row>
    <row r="3" ht="11.25">
      <c r="L3" s="12" t="s">
        <v>245</v>
      </c>
    </row>
    <row r="4" spans="1:12" ht="18" customHeight="1">
      <c r="A4" s="68" t="s">
        <v>485</v>
      </c>
      <c r="B4" s="68"/>
      <c r="C4" s="68"/>
      <c r="D4" s="68" t="s">
        <v>235</v>
      </c>
      <c r="E4" s="68" t="s">
        <v>280</v>
      </c>
      <c r="F4" s="68" t="s">
        <v>148</v>
      </c>
      <c r="G4" s="68" t="s">
        <v>15</v>
      </c>
      <c r="H4" s="68" t="s">
        <v>95</v>
      </c>
      <c r="I4" s="68" t="s">
        <v>223</v>
      </c>
      <c r="J4" s="68"/>
      <c r="K4" s="68" t="s">
        <v>194</v>
      </c>
      <c r="L4" s="69" t="s">
        <v>366</v>
      </c>
    </row>
    <row r="5" spans="1:12" ht="11.25">
      <c r="A5" s="47" t="s">
        <v>183</v>
      </c>
      <c r="B5" s="47" t="s">
        <v>330</v>
      </c>
      <c r="C5" s="47" t="s">
        <v>320</v>
      </c>
      <c r="D5" s="68"/>
      <c r="E5" s="68"/>
      <c r="F5" s="68"/>
      <c r="G5" s="68"/>
      <c r="H5" s="68"/>
      <c r="I5" s="45" t="s">
        <v>183</v>
      </c>
      <c r="J5" s="45" t="s">
        <v>330</v>
      </c>
      <c r="K5" s="68"/>
      <c r="L5" s="69"/>
    </row>
    <row r="6" spans="1:12" ht="11.25">
      <c r="A6" s="46" t="s">
        <v>299</v>
      </c>
      <c r="B6" s="46" t="s">
        <v>299</v>
      </c>
      <c r="C6" s="46" t="s">
        <v>299</v>
      </c>
      <c r="D6" s="46" t="s">
        <v>299</v>
      </c>
      <c r="E6" s="46" t="s">
        <v>299</v>
      </c>
      <c r="F6" s="46" t="s">
        <v>299</v>
      </c>
      <c r="G6" s="46" t="s">
        <v>299</v>
      </c>
      <c r="H6" s="46">
        <v>1</v>
      </c>
      <c r="I6" s="46" t="s">
        <v>299</v>
      </c>
      <c r="J6" s="46" t="s">
        <v>299</v>
      </c>
      <c r="K6" s="46">
        <v>2</v>
      </c>
      <c r="L6" s="46" t="s">
        <v>299</v>
      </c>
    </row>
    <row r="7" spans="1:12" ht="12.75" customHeight="1">
      <c r="A7" s="62"/>
      <c r="B7" s="62"/>
      <c r="C7" s="62"/>
      <c r="D7" s="62"/>
      <c r="E7" s="62" t="s">
        <v>103</v>
      </c>
      <c r="F7" s="62"/>
      <c r="G7" s="62"/>
      <c r="H7" s="64"/>
      <c r="I7" s="65"/>
      <c r="J7" s="65"/>
      <c r="K7" s="28">
        <v>1984.24</v>
      </c>
      <c r="L7" s="61"/>
    </row>
    <row r="8" spans="1:12" ht="12.75" customHeight="1">
      <c r="A8" s="62"/>
      <c r="B8" s="62"/>
      <c r="C8" s="62"/>
      <c r="D8" s="62" t="s">
        <v>127</v>
      </c>
      <c r="E8" s="62" t="s">
        <v>275</v>
      </c>
      <c r="F8" s="62"/>
      <c r="G8" s="62"/>
      <c r="H8" s="64"/>
      <c r="I8" s="65"/>
      <c r="J8" s="65"/>
      <c r="K8" s="28">
        <v>1984.24</v>
      </c>
      <c r="L8" s="61"/>
    </row>
    <row r="9" spans="1:12" ht="12.75" customHeight="1">
      <c r="A9" s="62"/>
      <c r="B9" s="62"/>
      <c r="C9" s="62"/>
      <c r="D9" s="62" t="s">
        <v>234</v>
      </c>
      <c r="E9" s="62" t="s">
        <v>402</v>
      </c>
      <c r="F9" s="62"/>
      <c r="G9" s="62"/>
      <c r="H9" s="64"/>
      <c r="I9" s="65"/>
      <c r="J9" s="65"/>
      <c r="K9" s="28">
        <v>1724.66</v>
      </c>
      <c r="L9" s="61"/>
    </row>
    <row r="10" spans="1:13" ht="12.75" customHeight="1">
      <c r="A10" s="62" t="s">
        <v>442</v>
      </c>
      <c r="B10" s="62" t="s">
        <v>370</v>
      </c>
      <c r="C10" s="62" t="s">
        <v>370</v>
      </c>
      <c r="D10" s="62" t="s">
        <v>446</v>
      </c>
      <c r="E10" s="62" t="s">
        <v>415</v>
      </c>
      <c r="F10" s="62" t="s">
        <v>452</v>
      </c>
      <c r="G10" s="62" t="s">
        <v>440</v>
      </c>
      <c r="H10" s="64">
        <v>57</v>
      </c>
      <c r="I10" s="65" t="s">
        <v>160</v>
      </c>
      <c r="J10" s="65" t="s">
        <v>249</v>
      </c>
      <c r="K10" s="28">
        <v>28.5</v>
      </c>
      <c r="L10" s="61"/>
      <c r="M10" s="2"/>
    </row>
    <row r="11" spans="1:13" ht="12.75" customHeight="1">
      <c r="A11" s="62" t="s">
        <v>442</v>
      </c>
      <c r="B11" s="62" t="s">
        <v>370</v>
      </c>
      <c r="C11" s="62" t="s">
        <v>370</v>
      </c>
      <c r="D11" s="62" t="s">
        <v>446</v>
      </c>
      <c r="E11" s="62" t="s">
        <v>415</v>
      </c>
      <c r="F11" s="62" t="s">
        <v>35</v>
      </c>
      <c r="G11" s="62" t="s">
        <v>440</v>
      </c>
      <c r="H11" s="64">
        <v>10</v>
      </c>
      <c r="I11" s="65" t="s">
        <v>160</v>
      </c>
      <c r="J11" s="65" t="s">
        <v>249</v>
      </c>
      <c r="K11" s="28">
        <v>3</v>
      </c>
      <c r="L11" s="61"/>
      <c r="M11" s="2"/>
    </row>
    <row r="12" spans="1:13" ht="12.75" customHeight="1">
      <c r="A12" s="62" t="s">
        <v>442</v>
      </c>
      <c r="B12" s="62" t="s">
        <v>370</v>
      </c>
      <c r="C12" s="62" t="s">
        <v>370</v>
      </c>
      <c r="D12" s="62" t="s">
        <v>446</v>
      </c>
      <c r="E12" s="62" t="s">
        <v>415</v>
      </c>
      <c r="F12" s="62" t="s">
        <v>24</v>
      </c>
      <c r="G12" s="62" t="s">
        <v>440</v>
      </c>
      <c r="H12" s="64">
        <v>1</v>
      </c>
      <c r="I12" s="65" t="s">
        <v>160</v>
      </c>
      <c r="J12" s="65" t="s">
        <v>249</v>
      </c>
      <c r="K12" s="28">
        <v>0.3</v>
      </c>
      <c r="L12" s="61"/>
      <c r="M12" s="2"/>
    </row>
    <row r="13" spans="1:13" ht="12.75" customHeight="1">
      <c r="A13" s="62" t="s">
        <v>442</v>
      </c>
      <c r="B13" s="62" t="s">
        <v>370</v>
      </c>
      <c r="C13" s="62" t="s">
        <v>370</v>
      </c>
      <c r="D13" s="62" t="s">
        <v>446</v>
      </c>
      <c r="E13" s="62" t="s">
        <v>415</v>
      </c>
      <c r="F13" s="62" t="s">
        <v>444</v>
      </c>
      <c r="G13" s="62" t="s">
        <v>440</v>
      </c>
      <c r="H13" s="64">
        <v>1</v>
      </c>
      <c r="I13" s="65" t="s">
        <v>160</v>
      </c>
      <c r="J13" s="65" t="s">
        <v>249</v>
      </c>
      <c r="K13" s="28">
        <v>0.3</v>
      </c>
      <c r="L13" s="61"/>
      <c r="M13" s="2"/>
    </row>
    <row r="14" spans="1:12" ht="12.75" customHeight="1">
      <c r="A14" s="62" t="s">
        <v>442</v>
      </c>
      <c r="B14" s="62" t="s">
        <v>370</v>
      </c>
      <c r="C14" s="62" t="s">
        <v>370</v>
      </c>
      <c r="D14" s="62" t="s">
        <v>446</v>
      </c>
      <c r="E14" s="62" t="s">
        <v>415</v>
      </c>
      <c r="F14" s="62" t="s">
        <v>151</v>
      </c>
      <c r="G14" s="62" t="s">
        <v>440</v>
      </c>
      <c r="H14" s="64">
        <v>8</v>
      </c>
      <c r="I14" s="65" t="s">
        <v>160</v>
      </c>
      <c r="J14" s="65" t="s">
        <v>249</v>
      </c>
      <c r="K14" s="28">
        <v>1.2</v>
      </c>
      <c r="L14" s="61"/>
    </row>
    <row r="15" spans="1:12" ht="12.75" customHeight="1">
      <c r="A15" s="62" t="s">
        <v>442</v>
      </c>
      <c r="B15" s="62" t="s">
        <v>370</v>
      </c>
      <c r="C15" s="62" t="s">
        <v>370</v>
      </c>
      <c r="D15" s="62" t="s">
        <v>446</v>
      </c>
      <c r="E15" s="62" t="s">
        <v>415</v>
      </c>
      <c r="F15" s="62" t="s">
        <v>248</v>
      </c>
      <c r="G15" s="62" t="s">
        <v>440</v>
      </c>
      <c r="H15" s="64">
        <v>4</v>
      </c>
      <c r="I15" s="65" t="s">
        <v>160</v>
      </c>
      <c r="J15" s="65" t="s">
        <v>249</v>
      </c>
      <c r="K15" s="28">
        <v>1.2</v>
      </c>
      <c r="L15" s="61"/>
    </row>
    <row r="16" spans="1:12" ht="12.75" customHeight="1">
      <c r="A16" s="62" t="s">
        <v>442</v>
      </c>
      <c r="B16" s="62" t="s">
        <v>370</v>
      </c>
      <c r="C16" s="62" t="s">
        <v>370</v>
      </c>
      <c r="D16" s="62" t="s">
        <v>446</v>
      </c>
      <c r="E16" s="62" t="s">
        <v>415</v>
      </c>
      <c r="F16" s="62" t="s">
        <v>22</v>
      </c>
      <c r="G16" s="62" t="s">
        <v>440</v>
      </c>
      <c r="H16" s="64">
        <v>2</v>
      </c>
      <c r="I16" s="65" t="s">
        <v>160</v>
      </c>
      <c r="J16" s="65" t="s">
        <v>249</v>
      </c>
      <c r="K16" s="28">
        <v>0.9</v>
      </c>
      <c r="L16" s="61"/>
    </row>
    <row r="17" spans="1:12" ht="12.75" customHeight="1">
      <c r="A17" s="62" t="s">
        <v>442</v>
      </c>
      <c r="B17" s="62" t="s">
        <v>370</v>
      </c>
      <c r="C17" s="62" t="s">
        <v>370</v>
      </c>
      <c r="D17" s="62" t="s">
        <v>446</v>
      </c>
      <c r="E17" s="62" t="s">
        <v>415</v>
      </c>
      <c r="F17" s="62" t="s">
        <v>5</v>
      </c>
      <c r="G17" s="62" t="s">
        <v>440</v>
      </c>
      <c r="H17" s="64">
        <v>22</v>
      </c>
      <c r="I17" s="65" t="s">
        <v>160</v>
      </c>
      <c r="J17" s="65" t="s">
        <v>249</v>
      </c>
      <c r="K17" s="28">
        <v>15.4</v>
      </c>
      <c r="L17" s="61"/>
    </row>
    <row r="18" spans="1:12" ht="12.75" customHeight="1">
      <c r="A18" s="62" t="s">
        <v>442</v>
      </c>
      <c r="B18" s="62" t="s">
        <v>370</v>
      </c>
      <c r="C18" s="62" t="s">
        <v>370</v>
      </c>
      <c r="D18" s="62" t="s">
        <v>446</v>
      </c>
      <c r="E18" s="62" t="s">
        <v>415</v>
      </c>
      <c r="F18" s="62" t="s">
        <v>271</v>
      </c>
      <c r="G18" s="62" t="s">
        <v>418</v>
      </c>
      <c r="H18" s="64">
        <v>10</v>
      </c>
      <c r="I18" s="65" t="s">
        <v>160</v>
      </c>
      <c r="J18" s="65" t="s">
        <v>249</v>
      </c>
      <c r="K18" s="28">
        <v>2</v>
      </c>
      <c r="L18" s="61"/>
    </row>
    <row r="19" spans="1:12" ht="12.75" customHeight="1">
      <c r="A19" s="62" t="s">
        <v>442</v>
      </c>
      <c r="B19" s="62" t="s">
        <v>370</v>
      </c>
      <c r="C19" s="62" t="s">
        <v>370</v>
      </c>
      <c r="D19" s="62" t="s">
        <v>446</v>
      </c>
      <c r="E19" s="62" t="s">
        <v>415</v>
      </c>
      <c r="F19" s="62" t="s">
        <v>51</v>
      </c>
      <c r="G19" s="62" t="s">
        <v>440</v>
      </c>
      <c r="H19" s="64">
        <v>1</v>
      </c>
      <c r="I19" s="65" t="s">
        <v>160</v>
      </c>
      <c r="J19" s="65" t="s">
        <v>249</v>
      </c>
      <c r="K19" s="28">
        <v>0.06</v>
      </c>
      <c r="L19" s="61"/>
    </row>
    <row r="20" spans="1:12" ht="12.75" customHeight="1">
      <c r="A20" s="62" t="s">
        <v>442</v>
      </c>
      <c r="B20" s="62" t="s">
        <v>370</v>
      </c>
      <c r="C20" s="62" t="s">
        <v>370</v>
      </c>
      <c r="D20" s="62" t="s">
        <v>446</v>
      </c>
      <c r="E20" s="62" t="s">
        <v>415</v>
      </c>
      <c r="F20" s="62" t="s">
        <v>484</v>
      </c>
      <c r="G20" s="62" t="s">
        <v>440</v>
      </c>
      <c r="H20" s="64">
        <v>1</v>
      </c>
      <c r="I20" s="65" t="s">
        <v>160</v>
      </c>
      <c r="J20" s="65" t="s">
        <v>249</v>
      </c>
      <c r="K20" s="28">
        <v>0.1</v>
      </c>
      <c r="L20" s="61"/>
    </row>
    <row r="21" spans="1:12" ht="12.75" customHeight="1">
      <c r="A21" s="62" t="s">
        <v>442</v>
      </c>
      <c r="B21" s="62" t="s">
        <v>370</v>
      </c>
      <c r="C21" s="62" t="s">
        <v>370</v>
      </c>
      <c r="D21" s="62" t="s">
        <v>446</v>
      </c>
      <c r="E21" s="62" t="s">
        <v>415</v>
      </c>
      <c r="F21" s="62" t="s">
        <v>394</v>
      </c>
      <c r="G21" s="62" t="s">
        <v>440</v>
      </c>
      <c r="H21" s="64">
        <v>57</v>
      </c>
      <c r="I21" s="65" t="s">
        <v>160</v>
      </c>
      <c r="J21" s="65" t="s">
        <v>249</v>
      </c>
      <c r="K21" s="28">
        <v>5.7</v>
      </c>
      <c r="L21" s="61"/>
    </row>
    <row r="22" spans="1:12" ht="12.75" customHeight="1">
      <c r="A22" s="62" t="s">
        <v>442</v>
      </c>
      <c r="B22" s="62" t="s">
        <v>370</v>
      </c>
      <c r="C22" s="62" t="s">
        <v>249</v>
      </c>
      <c r="D22" s="62" t="s">
        <v>446</v>
      </c>
      <c r="E22" s="62" t="s">
        <v>423</v>
      </c>
      <c r="F22" s="62" t="s">
        <v>391</v>
      </c>
      <c r="G22" s="62" t="s">
        <v>408</v>
      </c>
      <c r="H22" s="64">
        <v>1</v>
      </c>
      <c r="I22" s="65" t="s">
        <v>252</v>
      </c>
      <c r="J22" s="65" t="s">
        <v>26</v>
      </c>
      <c r="K22" s="28">
        <v>7</v>
      </c>
      <c r="L22" s="61"/>
    </row>
    <row r="23" spans="1:12" ht="12.75" customHeight="1">
      <c r="A23" s="62" t="s">
        <v>442</v>
      </c>
      <c r="B23" s="62" t="s">
        <v>370</v>
      </c>
      <c r="C23" s="62" t="s">
        <v>249</v>
      </c>
      <c r="D23" s="62" t="s">
        <v>446</v>
      </c>
      <c r="E23" s="62" t="s">
        <v>423</v>
      </c>
      <c r="F23" s="62" t="s">
        <v>87</v>
      </c>
      <c r="G23" s="62" t="s">
        <v>382</v>
      </c>
      <c r="H23" s="64">
        <v>1</v>
      </c>
      <c r="I23" s="65" t="s">
        <v>252</v>
      </c>
      <c r="J23" s="65" t="s">
        <v>26</v>
      </c>
      <c r="K23" s="28">
        <v>6</v>
      </c>
      <c r="L23" s="61"/>
    </row>
    <row r="24" spans="1:12" ht="12.75" customHeight="1">
      <c r="A24" s="62" t="s">
        <v>442</v>
      </c>
      <c r="B24" s="62" t="s">
        <v>370</v>
      </c>
      <c r="C24" s="62" t="s">
        <v>249</v>
      </c>
      <c r="D24" s="62" t="s">
        <v>446</v>
      </c>
      <c r="E24" s="62" t="s">
        <v>423</v>
      </c>
      <c r="F24" s="62" t="s">
        <v>87</v>
      </c>
      <c r="G24" s="62" t="s">
        <v>181</v>
      </c>
      <c r="H24" s="64">
        <v>1</v>
      </c>
      <c r="I24" s="65" t="s">
        <v>252</v>
      </c>
      <c r="J24" s="65" t="s">
        <v>26</v>
      </c>
      <c r="K24" s="28">
        <v>5</v>
      </c>
      <c r="L24" s="61"/>
    </row>
    <row r="25" spans="1:12" ht="12.75" customHeight="1">
      <c r="A25" s="62" t="s">
        <v>442</v>
      </c>
      <c r="B25" s="62" t="s">
        <v>370</v>
      </c>
      <c r="C25" s="62" t="s">
        <v>249</v>
      </c>
      <c r="D25" s="62" t="s">
        <v>446</v>
      </c>
      <c r="E25" s="62" t="s">
        <v>423</v>
      </c>
      <c r="F25" s="62" t="s">
        <v>85</v>
      </c>
      <c r="G25" s="62" t="s">
        <v>255</v>
      </c>
      <c r="H25" s="64">
        <v>1</v>
      </c>
      <c r="I25" s="65" t="s">
        <v>252</v>
      </c>
      <c r="J25" s="65" t="s">
        <v>26</v>
      </c>
      <c r="K25" s="28">
        <v>3</v>
      </c>
      <c r="L25" s="61"/>
    </row>
    <row r="26" spans="1:12" ht="12.75" customHeight="1">
      <c r="A26" s="62" t="s">
        <v>442</v>
      </c>
      <c r="B26" s="62" t="s">
        <v>370</v>
      </c>
      <c r="C26" s="62" t="s">
        <v>249</v>
      </c>
      <c r="D26" s="62" t="s">
        <v>446</v>
      </c>
      <c r="E26" s="62" t="s">
        <v>423</v>
      </c>
      <c r="F26" s="62" t="s">
        <v>422</v>
      </c>
      <c r="G26" s="62" t="s">
        <v>4</v>
      </c>
      <c r="H26" s="64">
        <v>1</v>
      </c>
      <c r="I26" s="65" t="s">
        <v>252</v>
      </c>
      <c r="J26" s="65" t="s">
        <v>26</v>
      </c>
      <c r="K26" s="28">
        <v>7</v>
      </c>
      <c r="L26" s="61"/>
    </row>
    <row r="27" spans="1:12" ht="12.75" customHeight="1">
      <c r="A27" s="62" t="s">
        <v>442</v>
      </c>
      <c r="B27" s="62" t="s">
        <v>370</v>
      </c>
      <c r="C27" s="62" t="s">
        <v>249</v>
      </c>
      <c r="D27" s="62" t="s">
        <v>446</v>
      </c>
      <c r="E27" s="62" t="s">
        <v>423</v>
      </c>
      <c r="F27" s="62" t="s">
        <v>422</v>
      </c>
      <c r="G27" s="62" t="s">
        <v>464</v>
      </c>
      <c r="H27" s="64">
        <v>1</v>
      </c>
      <c r="I27" s="65" t="s">
        <v>252</v>
      </c>
      <c r="J27" s="65" t="s">
        <v>26</v>
      </c>
      <c r="K27" s="28">
        <v>28</v>
      </c>
      <c r="L27" s="61"/>
    </row>
    <row r="28" spans="1:12" ht="12.75" customHeight="1">
      <c r="A28" s="62" t="s">
        <v>442</v>
      </c>
      <c r="B28" s="62" t="s">
        <v>370</v>
      </c>
      <c r="C28" s="62" t="s">
        <v>249</v>
      </c>
      <c r="D28" s="62" t="s">
        <v>446</v>
      </c>
      <c r="E28" s="62" t="s">
        <v>423</v>
      </c>
      <c r="F28" s="62" t="s">
        <v>422</v>
      </c>
      <c r="G28" s="62" t="s">
        <v>311</v>
      </c>
      <c r="H28" s="64">
        <v>1</v>
      </c>
      <c r="I28" s="65" t="s">
        <v>252</v>
      </c>
      <c r="J28" s="65" t="s">
        <v>26</v>
      </c>
      <c r="K28" s="28">
        <v>10</v>
      </c>
      <c r="L28" s="61"/>
    </row>
    <row r="29" spans="1:12" ht="12.75" customHeight="1">
      <c r="A29" s="62" t="s">
        <v>442</v>
      </c>
      <c r="B29" s="62" t="s">
        <v>365</v>
      </c>
      <c r="C29" s="62" t="s">
        <v>370</v>
      </c>
      <c r="D29" s="62" t="s">
        <v>446</v>
      </c>
      <c r="E29" s="62" t="s">
        <v>449</v>
      </c>
      <c r="F29" s="62" t="s">
        <v>289</v>
      </c>
      <c r="G29" s="62" t="s">
        <v>334</v>
      </c>
      <c r="H29" s="64">
        <v>300</v>
      </c>
      <c r="I29" s="65" t="s">
        <v>160</v>
      </c>
      <c r="J29" s="65" t="s">
        <v>26</v>
      </c>
      <c r="K29" s="28">
        <v>1600</v>
      </c>
      <c r="L29" s="61"/>
    </row>
    <row r="30" spans="1:12" ht="12.75" customHeight="1">
      <c r="A30" s="62"/>
      <c r="B30" s="62"/>
      <c r="C30" s="62"/>
      <c r="D30" s="62" t="s">
        <v>108</v>
      </c>
      <c r="E30" s="62" t="s">
        <v>212</v>
      </c>
      <c r="F30" s="62"/>
      <c r="G30" s="62"/>
      <c r="H30" s="64"/>
      <c r="I30" s="65"/>
      <c r="J30" s="65"/>
      <c r="K30" s="28">
        <v>1.5</v>
      </c>
      <c r="L30" s="61"/>
    </row>
    <row r="31" spans="1:12" ht="12.75" customHeight="1">
      <c r="A31" s="62" t="s">
        <v>442</v>
      </c>
      <c r="B31" s="62" t="s">
        <v>370</v>
      </c>
      <c r="C31" s="62" t="s">
        <v>26</v>
      </c>
      <c r="D31" s="62" t="s">
        <v>321</v>
      </c>
      <c r="E31" s="62" t="s">
        <v>415</v>
      </c>
      <c r="F31" s="62" t="s">
        <v>452</v>
      </c>
      <c r="G31" s="62" t="s">
        <v>376</v>
      </c>
      <c r="H31" s="64">
        <v>1</v>
      </c>
      <c r="I31" s="65" t="s">
        <v>160</v>
      </c>
      <c r="J31" s="65" t="s">
        <v>249</v>
      </c>
      <c r="K31" s="28">
        <v>0.5</v>
      </c>
      <c r="L31" s="61"/>
    </row>
    <row r="32" spans="1:12" ht="12.75" customHeight="1">
      <c r="A32" s="62" t="s">
        <v>442</v>
      </c>
      <c r="B32" s="62" t="s">
        <v>370</v>
      </c>
      <c r="C32" s="62" t="s">
        <v>26</v>
      </c>
      <c r="D32" s="62" t="s">
        <v>321</v>
      </c>
      <c r="E32" s="62" t="s">
        <v>415</v>
      </c>
      <c r="F32" s="62" t="s">
        <v>61</v>
      </c>
      <c r="G32" s="62" t="s">
        <v>61</v>
      </c>
      <c r="H32" s="64">
        <v>1</v>
      </c>
      <c r="I32" s="65" t="s">
        <v>160</v>
      </c>
      <c r="J32" s="65" t="s">
        <v>249</v>
      </c>
      <c r="K32" s="28">
        <v>1</v>
      </c>
      <c r="L32" s="61"/>
    </row>
    <row r="33" spans="1:12" ht="12.75" customHeight="1">
      <c r="A33" s="62"/>
      <c r="B33" s="62"/>
      <c r="C33" s="62"/>
      <c r="D33" s="62" t="s">
        <v>473</v>
      </c>
      <c r="E33" s="62" t="s">
        <v>237</v>
      </c>
      <c r="F33" s="62"/>
      <c r="G33" s="62"/>
      <c r="H33" s="64"/>
      <c r="I33" s="65"/>
      <c r="J33" s="65"/>
      <c r="K33" s="28">
        <v>30</v>
      </c>
      <c r="L33" s="61"/>
    </row>
    <row r="34" spans="1:12" ht="12.75" customHeight="1">
      <c r="A34" s="62" t="s">
        <v>442</v>
      </c>
      <c r="B34" s="62" t="s">
        <v>370</v>
      </c>
      <c r="C34" s="62" t="s">
        <v>26</v>
      </c>
      <c r="D34" s="62" t="s">
        <v>202</v>
      </c>
      <c r="E34" s="62" t="s">
        <v>415</v>
      </c>
      <c r="F34" s="62" t="s">
        <v>452</v>
      </c>
      <c r="G34" s="62" t="s">
        <v>452</v>
      </c>
      <c r="H34" s="64">
        <v>8</v>
      </c>
      <c r="I34" s="65" t="s">
        <v>160</v>
      </c>
      <c r="J34" s="65" t="s">
        <v>249</v>
      </c>
      <c r="K34" s="28">
        <v>4</v>
      </c>
      <c r="L34" s="61"/>
    </row>
    <row r="35" spans="1:12" ht="12.75" customHeight="1">
      <c r="A35" s="62" t="s">
        <v>442</v>
      </c>
      <c r="B35" s="62" t="s">
        <v>370</v>
      </c>
      <c r="C35" s="62" t="s">
        <v>26</v>
      </c>
      <c r="D35" s="62" t="s">
        <v>202</v>
      </c>
      <c r="E35" s="62" t="s">
        <v>415</v>
      </c>
      <c r="F35" s="62" t="s">
        <v>35</v>
      </c>
      <c r="G35" s="62" t="s">
        <v>100</v>
      </c>
      <c r="H35" s="64">
        <v>4</v>
      </c>
      <c r="I35" s="65" t="s">
        <v>160</v>
      </c>
      <c r="J35" s="65" t="s">
        <v>249</v>
      </c>
      <c r="K35" s="28">
        <v>2</v>
      </c>
      <c r="L35" s="61"/>
    </row>
    <row r="36" spans="1:12" ht="12.75" customHeight="1">
      <c r="A36" s="62" t="s">
        <v>442</v>
      </c>
      <c r="B36" s="62" t="s">
        <v>370</v>
      </c>
      <c r="C36" s="62" t="s">
        <v>26</v>
      </c>
      <c r="D36" s="62" t="s">
        <v>202</v>
      </c>
      <c r="E36" s="62" t="s">
        <v>415</v>
      </c>
      <c r="F36" s="62" t="s">
        <v>5</v>
      </c>
      <c r="G36" s="62" t="s">
        <v>132</v>
      </c>
      <c r="H36" s="64">
        <v>2</v>
      </c>
      <c r="I36" s="65" t="s">
        <v>160</v>
      </c>
      <c r="J36" s="65" t="s">
        <v>249</v>
      </c>
      <c r="K36" s="28">
        <v>1.2</v>
      </c>
      <c r="L36" s="61"/>
    </row>
    <row r="37" spans="1:12" ht="12.75" customHeight="1">
      <c r="A37" s="62" t="s">
        <v>442</v>
      </c>
      <c r="B37" s="62" t="s">
        <v>370</v>
      </c>
      <c r="C37" s="62" t="s">
        <v>26</v>
      </c>
      <c r="D37" s="62" t="s">
        <v>202</v>
      </c>
      <c r="E37" s="62" t="s">
        <v>415</v>
      </c>
      <c r="F37" s="62" t="s">
        <v>62</v>
      </c>
      <c r="G37" s="62" t="s">
        <v>303</v>
      </c>
      <c r="H37" s="64">
        <v>1</v>
      </c>
      <c r="I37" s="65" t="s">
        <v>160</v>
      </c>
      <c r="J37" s="65" t="s">
        <v>249</v>
      </c>
      <c r="K37" s="28">
        <v>0.3</v>
      </c>
      <c r="L37" s="61"/>
    </row>
    <row r="38" spans="1:12" ht="12.75" customHeight="1">
      <c r="A38" s="62" t="s">
        <v>442</v>
      </c>
      <c r="B38" s="62" t="s">
        <v>370</v>
      </c>
      <c r="C38" s="62" t="s">
        <v>26</v>
      </c>
      <c r="D38" s="62" t="s">
        <v>202</v>
      </c>
      <c r="E38" s="62" t="s">
        <v>415</v>
      </c>
      <c r="F38" s="62" t="s">
        <v>150</v>
      </c>
      <c r="G38" s="62" t="s">
        <v>332</v>
      </c>
      <c r="H38" s="64">
        <v>1</v>
      </c>
      <c r="I38" s="65" t="s">
        <v>160</v>
      </c>
      <c r="J38" s="65" t="s">
        <v>249</v>
      </c>
      <c r="K38" s="28">
        <v>2.5</v>
      </c>
      <c r="L38" s="61"/>
    </row>
    <row r="39" spans="1:12" ht="12.75" customHeight="1">
      <c r="A39" s="62" t="s">
        <v>442</v>
      </c>
      <c r="B39" s="62" t="s">
        <v>370</v>
      </c>
      <c r="C39" s="62" t="s">
        <v>26</v>
      </c>
      <c r="D39" s="62" t="s">
        <v>202</v>
      </c>
      <c r="E39" s="62" t="s">
        <v>412</v>
      </c>
      <c r="F39" s="62" t="s">
        <v>208</v>
      </c>
      <c r="G39" s="62" t="s">
        <v>208</v>
      </c>
      <c r="H39" s="64">
        <v>10</v>
      </c>
      <c r="I39" s="65" t="s">
        <v>252</v>
      </c>
      <c r="J39" s="65" t="s">
        <v>249</v>
      </c>
      <c r="K39" s="28">
        <v>20</v>
      </c>
      <c r="L39" s="61"/>
    </row>
    <row r="40" spans="1:12" ht="12.75" customHeight="1">
      <c r="A40" s="62"/>
      <c r="B40" s="62"/>
      <c r="C40" s="62"/>
      <c r="D40" s="62" t="s">
        <v>232</v>
      </c>
      <c r="E40" s="62" t="s">
        <v>126</v>
      </c>
      <c r="F40" s="62"/>
      <c r="G40" s="62"/>
      <c r="H40" s="64"/>
      <c r="I40" s="65"/>
      <c r="J40" s="65"/>
      <c r="K40" s="28">
        <v>22.79</v>
      </c>
      <c r="L40" s="61"/>
    </row>
    <row r="41" spans="1:12" ht="12.75" customHeight="1">
      <c r="A41" s="62" t="s">
        <v>442</v>
      </c>
      <c r="B41" s="62" t="s">
        <v>247</v>
      </c>
      <c r="C41" s="62" t="s">
        <v>370</v>
      </c>
      <c r="D41" s="62" t="s">
        <v>443</v>
      </c>
      <c r="E41" s="62" t="s">
        <v>415</v>
      </c>
      <c r="F41" s="62" t="s">
        <v>452</v>
      </c>
      <c r="G41" s="62" t="s">
        <v>1</v>
      </c>
      <c r="H41" s="64">
        <v>8</v>
      </c>
      <c r="I41" s="65" t="s">
        <v>160</v>
      </c>
      <c r="J41" s="65" t="s">
        <v>249</v>
      </c>
      <c r="K41" s="28">
        <v>4.8</v>
      </c>
      <c r="L41" s="61"/>
    </row>
    <row r="42" spans="1:12" ht="12.75" customHeight="1">
      <c r="A42" s="62" t="s">
        <v>442</v>
      </c>
      <c r="B42" s="62" t="s">
        <v>247</v>
      </c>
      <c r="C42" s="62" t="s">
        <v>370</v>
      </c>
      <c r="D42" s="62" t="s">
        <v>443</v>
      </c>
      <c r="E42" s="62" t="s">
        <v>415</v>
      </c>
      <c r="F42" s="62" t="s">
        <v>248</v>
      </c>
      <c r="G42" s="62" t="s">
        <v>339</v>
      </c>
      <c r="H42" s="64">
        <v>5</v>
      </c>
      <c r="I42" s="65" t="s">
        <v>160</v>
      </c>
      <c r="J42" s="65" t="s">
        <v>249</v>
      </c>
      <c r="K42" s="28">
        <v>3.5</v>
      </c>
      <c r="L42" s="61"/>
    </row>
    <row r="43" spans="1:12" ht="12.75" customHeight="1">
      <c r="A43" s="62" t="s">
        <v>442</v>
      </c>
      <c r="B43" s="62" t="s">
        <v>247</v>
      </c>
      <c r="C43" s="62" t="s">
        <v>370</v>
      </c>
      <c r="D43" s="62" t="s">
        <v>443</v>
      </c>
      <c r="E43" s="62" t="s">
        <v>415</v>
      </c>
      <c r="F43" s="62" t="s">
        <v>62</v>
      </c>
      <c r="G43" s="62" t="s">
        <v>433</v>
      </c>
      <c r="H43" s="64">
        <v>5</v>
      </c>
      <c r="I43" s="65" t="s">
        <v>160</v>
      </c>
      <c r="J43" s="65" t="s">
        <v>249</v>
      </c>
      <c r="K43" s="28">
        <v>3</v>
      </c>
      <c r="L43" s="61"/>
    </row>
    <row r="44" spans="1:12" ht="12.75" customHeight="1">
      <c r="A44" s="62" t="s">
        <v>442</v>
      </c>
      <c r="B44" s="62" t="s">
        <v>247</v>
      </c>
      <c r="C44" s="62" t="s">
        <v>370</v>
      </c>
      <c r="D44" s="62" t="s">
        <v>443</v>
      </c>
      <c r="E44" s="62" t="s">
        <v>415</v>
      </c>
      <c r="F44" s="62" t="s">
        <v>484</v>
      </c>
      <c r="G44" s="62" t="s">
        <v>346</v>
      </c>
      <c r="H44" s="64">
        <v>4</v>
      </c>
      <c r="I44" s="65" t="s">
        <v>160</v>
      </c>
      <c r="J44" s="65" t="s">
        <v>249</v>
      </c>
      <c r="K44" s="28">
        <v>0.4</v>
      </c>
      <c r="L44" s="61"/>
    </row>
    <row r="45" spans="1:12" ht="12.75" customHeight="1">
      <c r="A45" s="62" t="s">
        <v>442</v>
      </c>
      <c r="B45" s="62" t="s">
        <v>247</v>
      </c>
      <c r="C45" s="62" t="s">
        <v>370</v>
      </c>
      <c r="D45" s="62" t="s">
        <v>443</v>
      </c>
      <c r="E45" s="62" t="s">
        <v>415</v>
      </c>
      <c r="F45" s="62" t="s">
        <v>150</v>
      </c>
      <c r="G45" s="62" t="s">
        <v>346</v>
      </c>
      <c r="H45" s="64">
        <v>1</v>
      </c>
      <c r="I45" s="65" t="s">
        <v>160</v>
      </c>
      <c r="J45" s="65" t="s">
        <v>249</v>
      </c>
      <c r="K45" s="28">
        <v>11.09</v>
      </c>
      <c r="L45" s="61"/>
    </row>
    <row r="46" spans="1:12" ht="12.75" customHeight="1">
      <c r="A46" s="62"/>
      <c r="B46" s="62"/>
      <c r="C46" s="62"/>
      <c r="D46" s="62" t="s">
        <v>106</v>
      </c>
      <c r="E46" s="62" t="s">
        <v>288</v>
      </c>
      <c r="F46" s="62"/>
      <c r="G46" s="62"/>
      <c r="H46" s="64"/>
      <c r="I46" s="65"/>
      <c r="J46" s="65"/>
      <c r="K46" s="28">
        <v>3.2</v>
      </c>
      <c r="L46" s="61"/>
    </row>
    <row r="47" spans="1:12" ht="12.75" customHeight="1">
      <c r="A47" s="62" t="s">
        <v>312</v>
      </c>
      <c r="B47" s="62" t="s">
        <v>57</v>
      </c>
      <c r="C47" s="62" t="s">
        <v>26</v>
      </c>
      <c r="D47" s="62" t="s">
        <v>319</v>
      </c>
      <c r="E47" s="62" t="s">
        <v>415</v>
      </c>
      <c r="F47" s="62" t="s">
        <v>452</v>
      </c>
      <c r="G47" s="62" t="s">
        <v>201</v>
      </c>
      <c r="H47" s="64">
        <v>1</v>
      </c>
      <c r="I47" s="65" t="s">
        <v>160</v>
      </c>
      <c r="J47" s="65" t="s">
        <v>249</v>
      </c>
      <c r="K47" s="28">
        <v>0.6</v>
      </c>
      <c r="L47" s="61"/>
    </row>
    <row r="48" spans="1:12" ht="12.75" customHeight="1">
      <c r="A48" s="62" t="s">
        <v>312</v>
      </c>
      <c r="B48" s="62" t="s">
        <v>57</v>
      </c>
      <c r="C48" s="62" t="s">
        <v>26</v>
      </c>
      <c r="D48" s="62" t="s">
        <v>319</v>
      </c>
      <c r="E48" s="62" t="s">
        <v>415</v>
      </c>
      <c r="F48" s="62" t="s">
        <v>444</v>
      </c>
      <c r="G48" s="62" t="s">
        <v>207</v>
      </c>
      <c r="H48" s="64">
        <v>1</v>
      </c>
      <c r="I48" s="65" t="s">
        <v>160</v>
      </c>
      <c r="J48" s="65" t="s">
        <v>249</v>
      </c>
      <c r="K48" s="28">
        <v>2.5</v>
      </c>
      <c r="L48" s="61"/>
    </row>
    <row r="49" spans="1:12" ht="12.75" customHeight="1">
      <c r="A49" s="62" t="s">
        <v>312</v>
      </c>
      <c r="B49" s="62" t="s">
        <v>57</v>
      </c>
      <c r="C49" s="62" t="s">
        <v>26</v>
      </c>
      <c r="D49" s="62" t="s">
        <v>319</v>
      </c>
      <c r="E49" s="62" t="s">
        <v>415</v>
      </c>
      <c r="F49" s="62" t="s">
        <v>151</v>
      </c>
      <c r="G49" s="62" t="s">
        <v>76</v>
      </c>
      <c r="H49" s="64">
        <v>1</v>
      </c>
      <c r="I49" s="65" t="s">
        <v>160</v>
      </c>
      <c r="J49" s="65" t="s">
        <v>249</v>
      </c>
      <c r="K49" s="28">
        <v>0.1</v>
      </c>
      <c r="L49" s="61"/>
    </row>
    <row r="50" spans="1:12" ht="12.75" customHeight="1">
      <c r="A50" s="62"/>
      <c r="B50" s="62"/>
      <c r="C50" s="62"/>
      <c r="D50" s="62" t="s">
        <v>350</v>
      </c>
      <c r="E50" s="62" t="s">
        <v>79</v>
      </c>
      <c r="F50" s="62"/>
      <c r="G50" s="62"/>
      <c r="H50" s="64"/>
      <c r="I50" s="65"/>
      <c r="J50" s="65"/>
      <c r="K50" s="28">
        <v>34.12</v>
      </c>
      <c r="L50" s="61"/>
    </row>
    <row r="51" spans="1:12" ht="12.75" customHeight="1">
      <c r="A51" s="62" t="s">
        <v>442</v>
      </c>
      <c r="B51" s="62" t="s">
        <v>370</v>
      </c>
      <c r="C51" s="62" t="s">
        <v>370</v>
      </c>
      <c r="D51" s="62" t="s">
        <v>78</v>
      </c>
      <c r="E51" s="62" t="s">
        <v>415</v>
      </c>
      <c r="F51" s="62" t="s">
        <v>452</v>
      </c>
      <c r="G51" s="62" t="s">
        <v>131</v>
      </c>
      <c r="H51" s="64">
        <v>6</v>
      </c>
      <c r="I51" s="65" t="s">
        <v>160</v>
      </c>
      <c r="J51" s="65" t="s">
        <v>249</v>
      </c>
      <c r="K51" s="28">
        <v>3.37</v>
      </c>
      <c r="L51" s="61"/>
    </row>
    <row r="52" spans="1:12" ht="12.75" customHeight="1">
      <c r="A52" s="62" t="s">
        <v>442</v>
      </c>
      <c r="B52" s="62" t="s">
        <v>370</v>
      </c>
      <c r="C52" s="62" t="s">
        <v>370</v>
      </c>
      <c r="D52" s="62" t="s">
        <v>78</v>
      </c>
      <c r="E52" s="62" t="s">
        <v>415</v>
      </c>
      <c r="F52" s="62" t="s">
        <v>35</v>
      </c>
      <c r="G52" s="62" t="s">
        <v>180</v>
      </c>
      <c r="H52" s="64">
        <v>2</v>
      </c>
      <c r="I52" s="65" t="s">
        <v>160</v>
      </c>
      <c r="J52" s="65" t="s">
        <v>249</v>
      </c>
      <c r="K52" s="28">
        <v>0.4</v>
      </c>
      <c r="L52" s="61"/>
    </row>
    <row r="53" spans="1:12" ht="12.75" customHeight="1">
      <c r="A53" s="62" t="s">
        <v>442</v>
      </c>
      <c r="B53" s="62" t="s">
        <v>370</v>
      </c>
      <c r="C53" s="62" t="s">
        <v>370</v>
      </c>
      <c r="D53" s="62" t="s">
        <v>78</v>
      </c>
      <c r="E53" s="62" t="s">
        <v>415</v>
      </c>
      <c r="F53" s="62" t="s">
        <v>24</v>
      </c>
      <c r="G53" s="62" t="s">
        <v>24</v>
      </c>
      <c r="H53" s="64">
        <v>1</v>
      </c>
      <c r="I53" s="65" t="s">
        <v>160</v>
      </c>
      <c r="J53" s="65" t="s">
        <v>249</v>
      </c>
      <c r="K53" s="28">
        <v>0.25</v>
      </c>
      <c r="L53" s="61"/>
    </row>
    <row r="54" spans="1:12" ht="12.75" customHeight="1">
      <c r="A54" s="62" t="s">
        <v>442</v>
      </c>
      <c r="B54" s="62" t="s">
        <v>370</v>
      </c>
      <c r="C54" s="62" t="s">
        <v>370</v>
      </c>
      <c r="D54" s="62" t="s">
        <v>78</v>
      </c>
      <c r="E54" s="62" t="s">
        <v>415</v>
      </c>
      <c r="F54" s="62" t="s">
        <v>343</v>
      </c>
      <c r="G54" s="62" t="s">
        <v>343</v>
      </c>
      <c r="H54" s="64">
        <v>1</v>
      </c>
      <c r="I54" s="65" t="s">
        <v>160</v>
      </c>
      <c r="J54" s="65" t="s">
        <v>249</v>
      </c>
      <c r="K54" s="28">
        <v>0.1</v>
      </c>
      <c r="L54" s="61"/>
    </row>
    <row r="55" spans="1:12" ht="12.75" customHeight="1">
      <c r="A55" s="62" t="s">
        <v>442</v>
      </c>
      <c r="B55" s="62" t="s">
        <v>247</v>
      </c>
      <c r="C55" s="62" t="s">
        <v>370</v>
      </c>
      <c r="D55" s="62" t="s">
        <v>78</v>
      </c>
      <c r="E55" s="62" t="s">
        <v>451</v>
      </c>
      <c r="F55" s="62" t="s">
        <v>208</v>
      </c>
      <c r="G55" s="62" t="s">
        <v>112</v>
      </c>
      <c r="H55" s="64">
        <v>5000</v>
      </c>
      <c r="I55" s="65" t="s">
        <v>252</v>
      </c>
      <c r="J55" s="65" t="s">
        <v>249</v>
      </c>
      <c r="K55" s="28">
        <v>30</v>
      </c>
      <c r="L55" s="61"/>
    </row>
    <row r="56" spans="1:12" ht="12.75" customHeight="1">
      <c r="A56" s="62"/>
      <c r="B56" s="62"/>
      <c r="C56" s="62"/>
      <c r="D56" s="62" t="s">
        <v>439</v>
      </c>
      <c r="E56" s="62" t="s">
        <v>315</v>
      </c>
      <c r="F56" s="62"/>
      <c r="G56" s="62"/>
      <c r="H56" s="64"/>
      <c r="I56" s="65"/>
      <c r="J56" s="65"/>
      <c r="K56" s="28">
        <v>167.97</v>
      </c>
      <c r="L56" s="61"/>
    </row>
    <row r="57" spans="1:12" ht="12.75" customHeight="1">
      <c r="A57" s="62" t="s">
        <v>442</v>
      </c>
      <c r="B57" s="62" t="s">
        <v>370</v>
      </c>
      <c r="C57" s="62" t="s">
        <v>154</v>
      </c>
      <c r="D57" s="62" t="s">
        <v>236</v>
      </c>
      <c r="E57" s="62" t="s">
        <v>133</v>
      </c>
      <c r="F57" s="62" t="s">
        <v>452</v>
      </c>
      <c r="G57" s="62" t="s">
        <v>351</v>
      </c>
      <c r="H57" s="64">
        <v>1</v>
      </c>
      <c r="I57" s="65" t="s">
        <v>160</v>
      </c>
      <c r="J57" s="65" t="s">
        <v>26</v>
      </c>
      <c r="K57" s="28">
        <v>0.5</v>
      </c>
      <c r="L57" s="61"/>
    </row>
    <row r="58" spans="1:12" ht="12.75" customHeight="1">
      <c r="A58" s="62" t="s">
        <v>442</v>
      </c>
      <c r="B58" s="62" t="s">
        <v>370</v>
      </c>
      <c r="C58" s="62" t="s">
        <v>154</v>
      </c>
      <c r="D58" s="62" t="s">
        <v>236</v>
      </c>
      <c r="E58" s="62" t="s">
        <v>133</v>
      </c>
      <c r="F58" s="62" t="s">
        <v>35</v>
      </c>
      <c r="G58" s="62" t="s">
        <v>116</v>
      </c>
      <c r="H58" s="64">
        <v>2</v>
      </c>
      <c r="I58" s="65" t="s">
        <v>160</v>
      </c>
      <c r="J58" s="65" t="s">
        <v>26</v>
      </c>
      <c r="K58" s="28">
        <v>1</v>
      </c>
      <c r="L58" s="61"/>
    </row>
    <row r="59" spans="1:12" ht="12.75" customHeight="1">
      <c r="A59" s="62" t="s">
        <v>442</v>
      </c>
      <c r="B59" s="62" t="s">
        <v>370</v>
      </c>
      <c r="C59" s="62" t="s">
        <v>154</v>
      </c>
      <c r="D59" s="62" t="s">
        <v>236</v>
      </c>
      <c r="E59" s="62" t="s">
        <v>133</v>
      </c>
      <c r="F59" s="62" t="s">
        <v>35</v>
      </c>
      <c r="G59" s="62" t="s">
        <v>0</v>
      </c>
      <c r="H59" s="64">
        <v>4</v>
      </c>
      <c r="I59" s="65" t="s">
        <v>160</v>
      </c>
      <c r="J59" s="65" t="s">
        <v>26</v>
      </c>
      <c r="K59" s="28">
        <v>1.68</v>
      </c>
      <c r="L59" s="61"/>
    </row>
    <row r="60" spans="1:12" ht="12.75" customHeight="1">
      <c r="A60" s="62" t="s">
        <v>442</v>
      </c>
      <c r="B60" s="62" t="s">
        <v>370</v>
      </c>
      <c r="C60" s="62" t="s">
        <v>154</v>
      </c>
      <c r="D60" s="62" t="s">
        <v>236</v>
      </c>
      <c r="E60" s="62" t="s">
        <v>133</v>
      </c>
      <c r="F60" s="62" t="s">
        <v>444</v>
      </c>
      <c r="G60" s="62" t="s">
        <v>130</v>
      </c>
      <c r="H60" s="64">
        <v>1</v>
      </c>
      <c r="I60" s="65" t="s">
        <v>160</v>
      </c>
      <c r="J60" s="65" t="s">
        <v>26</v>
      </c>
      <c r="K60" s="28">
        <v>4</v>
      </c>
      <c r="L60" s="61"/>
    </row>
    <row r="61" spans="1:12" ht="12.75" customHeight="1">
      <c r="A61" s="62" t="s">
        <v>442</v>
      </c>
      <c r="B61" s="62" t="s">
        <v>370</v>
      </c>
      <c r="C61" s="62" t="s">
        <v>154</v>
      </c>
      <c r="D61" s="62" t="s">
        <v>236</v>
      </c>
      <c r="E61" s="62" t="s">
        <v>133</v>
      </c>
      <c r="F61" s="62" t="s">
        <v>151</v>
      </c>
      <c r="G61" s="62" t="s">
        <v>151</v>
      </c>
      <c r="H61" s="64">
        <v>2</v>
      </c>
      <c r="I61" s="65" t="s">
        <v>160</v>
      </c>
      <c r="J61" s="65" t="s">
        <v>26</v>
      </c>
      <c r="K61" s="28">
        <v>0.26</v>
      </c>
      <c r="L61" s="61"/>
    </row>
    <row r="62" spans="1:12" ht="12.75" customHeight="1">
      <c r="A62" s="62" t="s">
        <v>442</v>
      </c>
      <c r="B62" s="62" t="s">
        <v>370</v>
      </c>
      <c r="C62" s="62" t="s">
        <v>154</v>
      </c>
      <c r="D62" s="62" t="s">
        <v>236</v>
      </c>
      <c r="E62" s="62" t="s">
        <v>133</v>
      </c>
      <c r="F62" s="62" t="s">
        <v>343</v>
      </c>
      <c r="G62" s="62" t="s">
        <v>174</v>
      </c>
      <c r="H62" s="64">
        <v>3</v>
      </c>
      <c r="I62" s="65" t="s">
        <v>160</v>
      </c>
      <c r="J62" s="65" t="s">
        <v>26</v>
      </c>
      <c r="K62" s="28">
        <v>0.24</v>
      </c>
      <c r="L62" s="61"/>
    </row>
    <row r="63" spans="1:12" ht="12.75" customHeight="1">
      <c r="A63" s="62" t="s">
        <v>442</v>
      </c>
      <c r="B63" s="62" t="s">
        <v>370</v>
      </c>
      <c r="C63" s="62" t="s">
        <v>154</v>
      </c>
      <c r="D63" s="62" t="s">
        <v>236</v>
      </c>
      <c r="E63" s="62" t="s">
        <v>133</v>
      </c>
      <c r="F63" s="62" t="s">
        <v>248</v>
      </c>
      <c r="G63" s="62" t="s">
        <v>179</v>
      </c>
      <c r="H63" s="64">
        <v>2</v>
      </c>
      <c r="I63" s="65" t="s">
        <v>160</v>
      </c>
      <c r="J63" s="65" t="s">
        <v>26</v>
      </c>
      <c r="K63" s="28">
        <v>0.7</v>
      </c>
      <c r="L63" s="61"/>
    </row>
    <row r="64" spans="1:12" ht="12.75" customHeight="1">
      <c r="A64" s="62" t="s">
        <v>442</v>
      </c>
      <c r="B64" s="62" t="s">
        <v>370</v>
      </c>
      <c r="C64" s="62" t="s">
        <v>154</v>
      </c>
      <c r="D64" s="62" t="s">
        <v>236</v>
      </c>
      <c r="E64" s="62" t="s">
        <v>133</v>
      </c>
      <c r="F64" s="62" t="s">
        <v>271</v>
      </c>
      <c r="G64" s="62" t="s">
        <v>170</v>
      </c>
      <c r="H64" s="64">
        <v>1</v>
      </c>
      <c r="I64" s="65" t="s">
        <v>160</v>
      </c>
      <c r="J64" s="65" t="s">
        <v>26</v>
      </c>
      <c r="K64" s="28">
        <v>0.17</v>
      </c>
      <c r="L64" s="61"/>
    </row>
    <row r="65" spans="1:12" ht="12.75" customHeight="1">
      <c r="A65" s="62" t="s">
        <v>442</v>
      </c>
      <c r="B65" s="62" t="s">
        <v>370</v>
      </c>
      <c r="C65" s="62" t="s">
        <v>154</v>
      </c>
      <c r="D65" s="62" t="s">
        <v>236</v>
      </c>
      <c r="E65" s="62" t="s">
        <v>133</v>
      </c>
      <c r="F65" s="62" t="s">
        <v>271</v>
      </c>
      <c r="G65" s="62" t="s">
        <v>178</v>
      </c>
      <c r="H65" s="64">
        <v>28</v>
      </c>
      <c r="I65" s="65" t="s">
        <v>160</v>
      </c>
      <c r="J65" s="65" t="s">
        <v>26</v>
      </c>
      <c r="K65" s="28">
        <v>3.03</v>
      </c>
      <c r="L65" s="61"/>
    </row>
    <row r="66" spans="1:12" ht="12.75" customHeight="1">
      <c r="A66" s="62" t="s">
        <v>442</v>
      </c>
      <c r="B66" s="62" t="s">
        <v>370</v>
      </c>
      <c r="C66" s="62" t="s">
        <v>154</v>
      </c>
      <c r="D66" s="62" t="s">
        <v>236</v>
      </c>
      <c r="E66" s="62" t="s">
        <v>133</v>
      </c>
      <c r="F66" s="62" t="s">
        <v>271</v>
      </c>
      <c r="G66" s="62" t="s">
        <v>186</v>
      </c>
      <c r="H66" s="64">
        <v>3</v>
      </c>
      <c r="I66" s="65" t="s">
        <v>160</v>
      </c>
      <c r="J66" s="65" t="s">
        <v>26</v>
      </c>
      <c r="K66" s="28">
        <v>0.27</v>
      </c>
      <c r="L66" s="61"/>
    </row>
    <row r="67" spans="1:12" ht="12.75" customHeight="1">
      <c r="A67" s="62" t="s">
        <v>442</v>
      </c>
      <c r="B67" s="62" t="s">
        <v>370</v>
      </c>
      <c r="C67" s="62" t="s">
        <v>154</v>
      </c>
      <c r="D67" s="62" t="s">
        <v>236</v>
      </c>
      <c r="E67" s="62" t="s">
        <v>133</v>
      </c>
      <c r="F67" s="62" t="s">
        <v>62</v>
      </c>
      <c r="G67" s="62" t="s">
        <v>372</v>
      </c>
      <c r="H67" s="64">
        <v>1</v>
      </c>
      <c r="I67" s="65" t="s">
        <v>160</v>
      </c>
      <c r="J67" s="65" t="s">
        <v>26</v>
      </c>
      <c r="K67" s="28">
        <v>0.28</v>
      </c>
      <c r="L67" s="61"/>
    </row>
    <row r="68" spans="1:12" ht="12.75" customHeight="1">
      <c r="A68" s="62" t="s">
        <v>442</v>
      </c>
      <c r="B68" s="62" t="s">
        <v>370</v>
      </c>
      <c r="C68" s="62" t="s">
        <v>154</v>
      </c>
      <c r="D68" s="62" t="s">
        <v>236</v>
      </c>
      <c r="E68" s="62" t="s">
        <v>133</v>
      </c>
      <c r="F68" s="62" t="s">
        <v>62</v>
      </c>
      <c r="G68" s="62" t="s">
        <v>243</v>
      </c>
      <c r="H68" s="64">
        <v>35</v>
      </c>
      <c r="I68" s="65" t="s">
        <v>160</v>
      </c>
      <c r="J68" s="65" t="s">
        <v>26</v>
      </c>
      <c r="K68" s="28">
        <v>7</v>
      </c>
      <c r="L68" s="61"/>
    </row>
    <row r="69" spans="1:12" ht="12.75" customHeight="1">
      <c r="A69" s="62" t="s">
        <v>442</v>
      </c>
      <c r="B69" s="62" t="s">
        <v>370</v>
      </c>
      <c r="C69" s="62" t="s">
        <v>154</v>
      </c>
      <c r="D69" s="62" t="s">
        <v>236</v>
      </c>
      <c r="E69" s="62" t="s">
        <v>133</v>
      </c>
      <c r="F69" s="62" t="s">
        <v>62</v>
      </c>
      <c r="G69" s="62" t="s">
        <v>397</v>
      </c>
      <c r="H69" s="64">
        <v>75</v>
      </c>
      <c r="I69" s="65" t="s">
        <v>160</v>
      </c>
      <c r="J69" s="65" t="s">
        <v>26</v>
      </c>
      <c r="K69" s="28">
        <v>2.25</v>
      </c>
      <c r="L69" s="61"/>
    </row>
    <row r="70" spans="1:12" ht="12.75" customHeight="1">
      <c r="A70" s="62" t="s">
        <v>442</v>
      </c>
      <c r="B70" s="62" t="s">
        <v>370</v>
      </c>
      <c r="C70" s="62" t="s">
        <v>154</v>
      </c>
      <c r="D70" s="62" t="s">
        <v>236</v>
      </c>
      <c r="E70" s="62" t="s">
        <v>133</v>
      </c>
      <c r="F70" s="62" t="s">
        <v>51</v>
      </c>
      <c r="G70" s="62" t="s">
        <v>43</v>
      </c>
      <c r="H70" s="64">
        <v>4</v>
      </c>
      <c r="I70" s="65" t="s">
        <v>160</v>
      </c>
      <c r="J70" s="65" t="s">
        <v>26</v>
      </c>
      <c r="K70" s="28">
        <v>0.32</v>
      </c>
      <c r="L70" s="61"/>
    </row>
    <row r="71" spans="1:12" ht="12.75" customHeight="1">
      <c r="A71" s="62" t="s">
        <v>442</v>
      </c>
      <c r="B71" s="62" t="s">
        <v>370</v>
      </c>
      <c r="C71" s="62" t="s">
        <v>154</v>
      </c>
      <c r="D71" s="62" t="s">
        <v>236</v>
      </c>
      <c r="E71" s="62" t="s">
        <v>133</v>
      </c>
      <c r="F71" s="62" t="s">
        <v>169</v>
      </c>
      <c r="G71" s="62" t="s">
        <v>478</v>
      </c>
      <c r="H71" s="64">
        <v>2</v>
      </c>
      <c r="I71" s="65" t="s">
        <v>160</v>
      </c>
      <c r="J71" s="65" t="s">
        <v>119</v>
      </c>
      <c r="K71" s="28">
        <v>10.4</v>
      </c>
      <c r="L71" s="61"/>
    </row>
    <row r="72" spans="1:12" ht="12.75" customHeight="1">
      <c r="A72" s="62" t="s">
        <v>442</v>
      </c>
      <c r="B72" s="62" t="s">
        <v>370</v>
      </c>
      <c r="C72" s="62" t="s">
        <v>154</v>
      </c>
      <c r="D72" s="62" t="s">
        <v>236</v>
      </c>
      <c r="E72" s="62" t="s">
        <v>133</v>
      </c>
      <c r="F72" s="62" t="s">
        <v>394</v>
      </c>
      <c r="G72" s="62" t="s">
        <v>199</v>
      </c>
      <c r="H72" s="64">
        <v>65</v>
      </c>
      <c r="I72" s="65" t="s">
        <v>160</v>
      </c>
      <c r="J72" s="65" t="s">
        <v>119</v>
      </c>
      <c r="K72" s="28">
        <v>3.25</v>
      </c>
      <c r="L72" s="61"/>
    </row>
    <row r="73" spans="1:12" ht="12.75" customHeight="1">
      <c r="A73" s="62" t="s">
        <v>442</v>
      </c>
      <c r="B73" s="62" t="s">
        <v>370</v>
      </c>
      <c r="C73" s="62" t="s">
        <v>154</v>
      </c>
      <c r="D73" s="62" t="s">
        <v>236</v>
      </c>
      <c r="E73" s="62" t="s">
        <v>133</v>
      </c>
      <c r="F73" s="62" t="s">
        <v>94</v>
      </c>
      <c r="G73" s="62" t="s">
        <v>292</v>
      </c>
      <c r="H73" s="64">
        <v>1</v>
      </c>
      <c r="I73" s="65" t="s">
        <v>160</v>
      </c>
      <c r="J73" s="65" t="s">
        <v>119</v>
      </c>
      <c r="K73" s="28">
        <v>80</v>
      </c>
      <c r="L73" s="61"/>
    </row>
    <row r="74" spans="1:12" ht="12.75" customHeight="1">
      <c r="A74" s="62" t="s">
        <v>442</v>
      </c>
      <c r="B74" s="62" t="s">
        <v>370</v>
      </c>
      <c r="C74" s="62" t="s">
        <v>154</v>
      </c>
      <c r="D74" s="62" t="s">
        <v>236</v>
      </c>
      <c r="E74" s="62" t="s">
        <v>133</v>
      </c>
      <c r="F74" s="62" t="s">
        <v>94</v>
      </c>
      <c r="G74" s="62" t="s">
        <v>96</v>
      </c>
      <c r="H74" s="64">
        <v>1</v>
      </c>
      <c r="I74" s="65" t="s">
        <v>160</v>
      </c>
      <c r="J74" s="65" t="s">
        <v>119</v>
      </c>
      <c r="K74" s="28">
        <v>49.88</v>
      </c>
      <c r="L74" s="61"/>
    </row>
    <row r="75" spans="1:12" ht="12.75" customHeight="1">
      <c r="A75" s="62" t="s">
        <v>442</v>
      </c>
      <c r="B75" s="62" t="s">
        <v>370</v>
      </c>
      <c r="C75" s="62" t="s">
        <v>154</v>
      </c>
      <c r="D75" s="62" t="s">
        <v>236</v>
      </c>
      <c r="E75" s="62" t="s">
        <v>133</v>
      </c>
      <c r="F75" s="62" t="s">
        <v>276</v>
      </c>
      <c r="G75" s="62" t="s">
        <v>276</v>
      </c>
      <c r="H75" s="64">
        <v>54</v>
      </c>
      <c r="I75" s="65" t="s">
        <v>160</v>
      </c>
      <c r="J75" s="65" t="s">
        <v>26</v>
      </c>
      <c r="K75" s="28">
        <v>2.74</v>
      </c>
      <c r="L75" s="61"/>
    </row>
  </sheetData>
  <sheetProtection/>
  <mergeCells count="9">
    <mergeCell ref="K4:K5"/>
    <mergeCell ref="L4:L5"/>
    <mergeCell ref="I4:J4"/>
    <mergeCell ref="A4:C4"/>
    <mergeCell ref="D4:D5"/>
    <mergeCell ref="E4:E5"/>
    <mergeCell ref="F4:F5"/>
    <mergeCell ref="G4:G5"/>
    <mergeCell ref="H4:H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 customHeight="1"/>
  <cols>
    <col min="1" max="1" width="10" style="0" bestFit="1" customWidth="1"/>
    <col min="2" max="2" width="46.66015625" style="0" bestFit="1" customWidth="1"/>
    <col min="3" max="11" width="11.83203125" style="0" customWidth="1"/>
  </cols>
  <sheetData>
    <row r="1" ht="30" customHeight="1">
      <c r="A1" s="2"/>
    </row>
    <row r="2" spans="1:11" ht="28.5" customHeight="1">
      <c r="A2" s="11" t="s">
        <v>65</v>
      </c>
      <c r="B2" s="13"/>
      <c r="C2" s="13"/>
      <c r="D2" s="13"/>
      <c r="E2" s="14"/>
      <c r="F2" s="14"/>
      <c r="G2" s="14"/>
      <c r="H2" s="14"/>
      <c r="I2" s="14"/>
      <c r="J2" s="14"/>
      <c r="K2" s="14"/>
    </row>
    <row r="3" ht="22.5" customHeight="1">
      <c r="K3" s="12" t="s">
        <v>245</v>
      </c>
    </row>
    <row r="4" spans="1:11" ht="17.25" customHeight="1">
      <c r="A4" s="69" t="s">
        <v>235</v>
      </c>
      <c r="B4" s="69" t="s">
        <v>368</v>
      </c>
      <c r="C4" s="69" t="s">
        <v>103</v>
      </c>
      <c r="D4" s="68" t="s">
        <v>138</v>
      </c>
      <c r="E4" s="68"/>
      <c r="F4" s="68"/>
      <c r="G4" s="68"/>
      <c r="H4" s="68"/>
      <c r="I4" s="68"/>
      <c r="J4" s="68" t="s">
        <v>345</v>
      </c>
      <c r="K4" s="68" t="s">
        <v>267</v>
      </c>
    </row>
    <row r="5" spans="1:11" ht="23.25" customHeight="1">
      <c r="A5" s="69"/>
      <c r="B5" s="69"/>
      <c r="C5" s="69"/>
      <c r="D5" s="68" t="s">
        <v>254</v>
      </c>
      <c r="E5" s="68" t="s">
        <v>53</v>
      </c>
      <c r="F5" s="68" t="s">
        <v>230</v>
      </c>
      <c r="G5" s="68" t="s">
        <v>453</v>
      </c>
      <c r="H5" s="68"/>
      <c r="I5" s="68"/>
      <c r="J5" s="68"/>
      <c r="K5" s="68"/>
    </row>
    <row r="6" spans="1:11" ht="26.25" customHeight="1">
      <c r="A6" s="69"/>
      <c r="B6" s="69"/>
      <c r="C6" s="69"/>
      <c r="D6" s="68"/>
      <c r="E6" s="68"/>
      <c r="F6" s="68"/>
      <c r="G6" s="47" t="s">
        <v>254</v>
      </c>
      <c r="H6" s="47" t="s">
        <v>93</v>
      </c>
      <c r="I6" s="47" t="s">
        <v>482</v>
      </c>
      <c r="J6" s="68"/>
      <c r="K6" s="68"/>
    </row>
    <row r="7" spans="1:11" ht="17.25" customHeight="1">
      <c r="A7" s="46" t="s">
        <v>299</v>
      </c>
      <c r="B7" s="46" t="s">
        <v>299</v>
      </c>
      <c r="C7" s="46">
        <v>1</v>
      </c>
      <c r="D7" s="49">
        <v>2</v>
      </c>
      <c r="E7" s="49">
        <v>3</v>
      </c>
      <c r="F7" s="49">
        <v>4</v>
      </c>
      <c r="G7" s="46">
        <v>5</v>
      </c>
      <c r="H7" s="46">
        <v>6</v>
      </c>
      <c r="I7" s="46">
        <v>7</v>
      </c>
      <c r="J7" s="46">
        <v>8</v>
      </c>
      <c r="K7" s="46">
        <v>9</v>
      </c>
    </row>
    <row r="8" spans="1:11" ht="12.75" customHeight="1">
      <c r="A8" s="62"/>
      <c r="B8" s="62" t="s">
        <v>103</v>
      </c>
      <c r="C8" s="22">
        <v>1140.36</v>
      </c>
      <c r="D8" s="22">
        <v>245.04</v>
      </c>
      <c r="E8" s="22">
        <v>53.66</v>
      </c>
      <c r="F8" s="22">
        <v>57.38</v>
      </c>
      <c r="G8" s="22">
        <v>134</v>
      </c>
      <c r="H8" s="22">
        <v>0</v>
      </c>
      <c r="I8" s="22">
        <v>134</v>
      </c>
      <c r="J8" s="22">
        <v>473.61</v>
      </c>
      <c r="K8" s="22">
        <v>421.71</v>
      </c>
    </row>
    <row r="9" spans="1:11" ht="12.75" customHeight="1">
      <c r="A9" s="62" t="s">
        <v>127</v>
      </c>
      <c r="B9" s="62" t="s">
        <v>275</v>
      </c>
      <c r="C9" s="22">
        <v>1140.36</v>
      </c>
      <c r="D9" s="22">
        <v>245.04</v>
      </c>
      <c r="E9" s="22">
        <v>53.66</v>
      </c>
      <c r="F9" s="22">
        <v>57.38</v>
      </c>
      <c r="G9" s="22">
        <v>134</v>
      </c>
      <c r="H9" s="22">
        <v>0</v>
      </c>
      <c r="I9" s="22">
        <v>134</v>
      </c>
      <c r="J9" s="22">
        <v>473.61</v>
      </c>
      <c r="K9" s="22">
        <v>421.71</v>
      </c>
    </row>
    <row r="10" spans="1:11" ht="12.75" customHeight="1">
      <c r="A10" s="62" t="s">
        <v>234</v>
      </c>
      <c r="B10" s="62" t="s">
        <v>402</v>
      </c>
      <c r="C10" s="22">
        <v>404.69</v>
      </c>
      <c r="D10" s="22">
        <v>95</v>
      </c>
      <c r="E10" s="22">
        <v>30</v>
      </c>
      <c r="F10" s="22">
        <v>15</v>
      </c>
      <c r="G10" s="22">
        <v>50</v>
      </c>
      <c r="H10" s="22">
        <v>0</v>
      </c>
      <c r="I10" s="22">
        <v>50</v>
      </c>
      <c r="J10" s="22">
        <v>204.58</v>
      </c>
      <c r="K10" s="22">
        <v>105.11</v>
      </c>
    </row>
    <row r="11" spans="1:11" ht="12.75" customHeight="1">
      <c r="A11" s="62" t="s">
        <v>108</v>
      </c>
      <c r="B11" s="62" t="s">
        <v>212</v>
      </c>
      <c r="C11" s="22">
        <v>112.95</v>
      </c>
      <c r="D11" s="22">
        <v>6.75</v>
      </c>
      <c r="E11" s="22">
        <v>0</v>
      </c>
      <c r="F11" s="22">
        <v>2.75</v>
      </c>
      <c r="G11" s="22">
        <v>4</v>
      </c>
      <c r="H11" s="22">
        <v>0</v>
      </c>
      <c r="I11" s="22">
        <v>4</v>
      </c>
      <c r="J11" s="22">
        <v>1.2</v>
      </c>
      <c r="K11" s="22">
        <v>105</v>
      </c>
    </row>
    <row r="12" spans="1:11" ht="12.75" customHeight="1">
      <c r="A12" s="62" t="s">
        <v>473</v>
      </c>
      <c r="B12" s="62" t="s">
        <v>237</v>
      </c>
      <c r="C12" s="22">
        <v>103</v>
      </c>
      <c r="D12" s="22">
        <v>18</v>
      </c>
      <c r="E12" s="22">
        <v>0</v>
      </c>
      <c r="F12" s="22">
        <v>5</v>
      </c>
      <c r="G12" s="22">
        <v>13</v>
      </c>
      <c r="H12" s="22">
        <v>0</v>
      </c>
      <c r="I12" s="22">
        <v>13</v>
      </c>
      <c r="J12" s="22">
        <v>5</v>
      </c>
      <c r="K12" s="22">
        <v>80</v>
      </c>
    </row>
    <row r="13" spans="1:11" ht="12.75" customHeight="1">
      <c r="A13" s="62" t="s">
        <v>232</v>
      </c>
      <c r="B13" s="62" t="s">
        <v>126</v>
      </c>
      <c r="C13" s="22">
        <v>431.39</v>
      </c>
      <c r="D13" s="22">
        <v>75.39</v>
      </c>
      <c r="E13" s="22">
        <v>13.39</v>
      </c>
      <c r="F13" s="22">
        <v>27</v>
      </c>
      <c r="G13" s="22">
        <v>35</v>
      </c>
      <c r="H13" s="22">
        <v>0</v>
      </c>
      <c r="I13" s="22">
        <v>35</v>
      </c>
      <c r="J13" s="22">
        <v>242</v>
      </c>
      <c r="K13" s="22">
        <v>114</v>
      </c>
    </row>
    <row r="14" spans="1:11" ht="12.75" customHeight="1">
      <c r="A14" s="62" t="s">
        <v>106</v>
      </c>
      <c r="B14" s="62" t="s">
        <v>288</v>
      </c>
      <c r="C14" s="22">
        <v>17.21</v>
      </c>
      <c r="D14" s="22">
        <v>7.73</v>
      </c>
      <c r="E14" s="22">
        <v>0</v>
      </c>
      <c r="F14" s="22">
        <v>1.73</v>
      </c>
      <c r="G14" s="22">
        <v>6</v>
      </c>
      <c r="H14" s="22">
        <v>0</v>
      </c>
      <c r="I14" s="22">
        <v>6</v>
      </c>
      <c r="J14" s="22">
        <v>4.68</v>
      </c>
      <c r="K14" s="22">
        <v>4.8</v>
      </c>
    </row>
    <row r="15" spans="1:11" ht="12.75" customHeight="1">
      <c r="A15" s="62" t="s">
        <v>350</v>
      </c>
      <c r="B15" s="62" t="s">
        <v>79</v>
      </c>
      <c r="C15" s="22">
        <v>18.19</v>
      </c>
      <c r="D15" s="22">
        <v>6.34</v>
      </c>
      <c r="E15" s="22">
        <v>0</v>
      </c>
      <c r="F15" s="22">
        <v>1.34</v>
      </c>
      <c r="G15" s="22">
        <v>5</v>
      </c>
      <c r="H15" s="22">
        <v>0</v>
      </c>
      <c r="I15" s="22">
        <v>5</v>
      </c>
      <c r="J15" s="22">
        <v>5.85</v>
      </c>
      <c r="K15" s="22">
        <v>6</v>
      </c>
    </row>
    <row r="16" spans="1:11" ht="12.75" customHeight="1">
      <c r="A16" s="62" t="s">
        <v>439</v>
      </c>
      <c r="B16" s="62" t="s">
        <v>315</v>
      </c>
      <c r="C16" s="22">
        <v>39.06</v>
      </c>
      <c r="D16" s="22">
        <v>24.56</v>
      </c>
      <c r="E16" s="22">
        <v>5</v>
      </c>
      <c r="F16" s="22">
        <v>3.56</v>
      </c>
      <c r="G16" s="22">
        <v>16</v>
      </c>
      <c r="H16" s="22">
        <v>0</v>
      </c>
      <c r="I16" s="22">
        <v>16</v>
      </c>
      <c r="J16" s="22">
        <v>8</v>
      </c>
      <c r="K16" s="22">
        <v>6.5</v>
      </c>
    </row>
    <row r="17" spans="1:11" ht="12.75" customHeight="1">
      <c r="A17" s="62" t="s">
        <v>314</v>
      </c>
      <c r="B17" s="62" t="s">
        <v>185</v>
      </c>
      <c r="C17" s="22">
        <v>13.87</v>
      </c>
      <c r="D17" s="22">
        <v>11.27</v>
      </c>
      <c r="E17" s="22">
        <v>5.27</v>
      </c>
      <c r="F17" s="22">
        <v>1</v>
      </c>
      <c r="G17" s="22">
        <v>5</v>
      </c>
      <c r="H17" s="22">
        <v>0</v>
      </c>
      <c r="I17" s="22">
        <v>5</v>
      </c>
      <c r="J17" s="22">
        <v>2.3</v>
      </c>
      <c r="K17" s="22">
        <v>0.3</v>
      </c>
    </row>
    <row r="18" spans="7:11" ht="12.75" customHeight="1">
      <c r="G18" s="2"/>
      <c r="H18" s="2"/>
      <c r="K18" s="2"/>
    </row>
    <row r="19" spans="8:11" ht="12.75" customHeight="1">
      <c r="H19" s="2"/>
      <c r="K19" s="2"/>
    </row>
    <row r="20" spans="8:11" ht="12.75" customHeight="1">
      <c r="H20" s="2"/>
      <c r="K20" s="2"/>
    </row>
    <row r="21" spans="9:11" ht="12.75" customHeight="1">
      <c r="I21" s="2"/>
      <c r="K21" s="2"/>
    </row>
    <row r="22" spans="9:10" ht="12.75" customHeight="1">
      <c r="I22" s="2"/>
      <c r="J22" s="2"/>
    </row>
  </sheetData>
  <sheetProtection/>
  <mergeCells count="10">
    <mergeCell ref="J4:J6"/>
    <mergeCell ref="K4:K6"/>
    <mergeCell ref="A4:A6"/>
    <mergeCell ref="B4:B6"/>
    <mergeCell ref="C4:C6"/>
    <mergeCell ref="D4:I4"/>
    <mergeCell ref="D5:D6"/>
    <mergeCell ref="E5:E6"/>
    <mergeCell ref="F5:F6"/>
    <mergeCell ref="G5:I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11.25">
      <c r="A1" s="18"/>
      <c r="B1" s="5"/>
      <c r="C1" s="5"/>
      <c r="D1" s="5"/>
      <c r="E1" s="5"/>
      <c r="F1" s="6"/>
    </row>
    <row r="2" spans="1:6" ht="19.5">
      <c r="A2" s="16" t="s">
        <v>153</v>
      </c>
      <c r="B2" s="7"/>
      <c r="C2" s="7"/>
      <c r="D2" s="7"/>
      <c r="E2" s="7"/>
      <c r="F2" s="7"/>
    </row>
    <row r="3" spans="1:6" ht="11.25">
      <c r="A3" s="66"/>
      <c r="B3" s="66"/>
      <c r="C3" s="8"/>
      <c r="D3" s="8"/>
      <c r="E3" s="9"/>
      <c r="F3" s="10" t="s">
        <v>245</v>
      </c>
    </row>
    <row r="4" spans="1:6" ht="22.5" customHeight="1">
      <c r="A4" s="67" t="s">
        <v>302</v>
      </c>
      <c r="B4" s="67"/>
      <c r="C4" s="67" t="s">
        <v>42</v>
      </c>
      <c r="D4" s="67"/>
      <c r="E4" s="67"/>
      <c r="F4" s="67"/>
    </row>
    <row r="5" spans="1:6" ht="22.5" customHeight="1">
      <c r="A5" s="19" t="s">
        <v>107</v>
      </c>
      <c r="B5" s="19" t="s">
        <v>213</v>
      </c>
      <c r="C5" s="19" t="s">
        <v>81</v>
      </c>
      <c r="D5" s="20" t="s">
        <v>213</v>
      </c>
      <c r="E5" s="19" t="s">
        <v>115</v>
      </c>
      <c r="F5" s="19" t="s">
        <v>213</v>
      </c>
    </row>
    <row r="6" spans="1:6" ht="22.5" customHeight="1">
      <c r="A6" s="21" t="s">
        <v>466</v>
      </c>
      <c r="B6" s="22">
        <f>SUM(B7,B12,B13,B15,B16,B17)</f>
        <v>14521.86</v>
      </c>
      <c r="C6" s="21" t="s">
        <v>466</v>
      </c>
      <c r="D6" s="22">
        <f>SUM(D7:D34)</f>
        <v>15892.260000000002</v>
      </c>
      <c r="E6" s="23" t="s">
        <v>466</v>
      </c>
      <c r="F6" s="22">
        <f>SUM(F7,F12,F23,F24,F25)</f>
        <v>15892.259999999998</v>
      </c>
    </row>
    <row r="7" spans="1:6" ht="22.5" customHeight="1">
      <c r="A7" s="24" t="s">
        <v>147</v>
      </c>
      <c r="B7" s="22">
        <v>11968.9</v>
      </c>
      <c r="C7" s="25" t="s">
        <v>344</v>
      </c>
      <c r="D7" s="22">
        <v>0</v>
      </c>
      <c r="E7" s="23" t="s">
        <v>323</v>
      </c>
      <c r="F7" s="22">
        <v>5716.81</v>
      </c>
    </row>
    <row r="8" spans="1:8" ht="22.5" customHeight="1">
      <c r="A8" s="24" t="s">
        <v>369</v>
      </c>
      <c r="B8" s="22">
        <v>11000.7</v>
      </c>
      <c r="C8" s="25" t="s">
        <v>475</v>
      </c>
      <c r="D8" s="22">
        <v>0</v>
      </c>
      <c r="E8" s="23" t="s">
        <v>448</v>
      </c>
      <c r="F8" s="22">
        <v>3596.82</v>
      </c>
      <c r="H8" s="2"/>
    </row>
    <row r="9" spans="1:6" ht="22.5" customHeight="1">
      <c r="A9" s="26" t="s">
        <v>197</v>
      </c>
      <c r="B9" s="22">
        <v>2145</v>
      </c>
      <c r="C9" s="25" t="s">
        <v>361</v>
      </c>
      <c r="D9" s="22">
        <v>0</v>
      </c>
      <c r="E9" s="23" t="s">
        <v>474</v>
      </c>
      <c r="F9" s="22">
        <v>1625.31</v>
      </c>
    </row>
    <row r="10" spans="1:6" ht="22.5" customHeight="1">
      <c r="A10" s="24" t="s">
        <v>221</v>
      </c>
      <c r="B10" s="59">
        <v>968.2</v>
      </c>
      <c r="C10" s="25" t="s">
        <v>457</v>
      </c>
      <c r="D10" s="22">
        <v>0</v>
      </c>
      <c r="E10" s="23" t="s">
        <v>206</v>
      </c>
      <c r="F10" s="22">
        <v>393.41</v>
      </c>
    </row>
    <row r="11" spans="1:6" ht="22.5" customHeight="1">
      <c r="A11" s="50" t="s">
        <v>244</v>
      </c>
      <c r="B11" s="22">
        <v>0</v>
      </c>
      <c r="C11" s="51" t="s">
        <v>14</v>
      </c>
      <c r="D11" s="22">
        <v>486.51</v>
      </c>
      <c r="E11" s="23" t="s">
        <v>285</v>
      </c>
      <c r="F11" s="22">
        <v>101.27</v>
      </c>
    </row>
    <row r="12" spans="1:6" ht="22.5" customHeight="1">
      <c r="A12" s="50" t="s">
        <v>17</v>
      </c>
      <c r="B12" s="60">
        <v>0</v>
      </c>
      <c r="C12" s="51" t="s">
        <v>182</v>
      </c>
      <c r="D12" s="22">
        <v>0</v>
      </c>
      <c r="E12" s="23" t="s">
        <v>205</v>
      </c>
      <c r="F12" s="22">
        <v>8084.9</v>
      </c>
    </row>
    <row r="13" spans="1:6" ht="22.5" customHeight="1">
      <c r="A13" s="50" t="s">
        <v>136</v>
      </c>
      <c r="B13" s="59">
        <v>314.41</v>
      </c>
      <c r="C13" s="51" t="s">
        <v>251</v>
      </c>
      <c r="D13" s="22">
        <v>0</v>
      </c>
      <c r="E13" s="23" t="s">
        <v>448</v>
      </c>
      <c r="F13" s="22">
        <v>0</v>
      </c>
    </row>
    <row r="14" spans="1:6" ht="22.5" customHeight="1">
      <c r="A14" s="50" t="s">
        <v>34</v>
      </c>
      <c r="B14" s="59">
        <v>0</v>
      </c>
      <c r="C14" s="51" t="s">
        <v>177</v>
      </c>
      <c r="D14" s="22">
        <v>72.61</v>
      </c>
      <c r="E14" s="23" t="s">
        <v>474</v>
      </c>
      <c r="F14" s="22">
        <v>6316.93</v>
      </c>
    </row>
    <row r="15" spans="1:6" ht="22.5" customHeight="1">
      <c r="A15" s="50" t="s">
        <v>84</v>
      </c>
      <c r="B15" s="59">
        <v>2238.55</v>
      </c>
      <c r="C15" s="51" t="s">
        <v>257</v>
      </c>
      <c r="D15" s="22">
        <v>0</v>
      </c>
      <c r="E15" s="23" t="s">
        <v>206</v>
      </c>
      <c r="F15" s="22">
        <v>0</v>
      </c>
    </row>
    <row r="16" spans="1:6" ht="22.5" customHeight="1">
      <c r="A16" s="52" t="s">
        <v>164</v>
      </c>
      <c r="B16" s="59">
        <v>0</v>
      </c>
      <c r="C16" s="51" t="s">
        <v>354</v>
      </c>
      <c r="D16" s="22">
        <v>0</v>
      </c>
      <c r="E16" s="23" t="s">
        <v>335</v>
      </c>
      <c r="F16" s="22">
        <v>0</v>
      </c>
    </row>
    <row r="17" spans="1:6" ht="22.5" customHeight="1">
      <c r="A17" s="52" t="s">
        <v>67</v>
      </c>
      <c r="B17" s="59">
        <v>0</v>
      </c>
      <c r="C17" s="51" t="s">
        <v>118</v>
      </c>
      <c r="D17" s="22">
        <v>0</v>
      </c>
      <c r="E17" s="23" t="s">
        <v>219</v>
      </c>
      <c r="F17" s="22">
        <v>0</v>
      </c>
    </row>
    <row r="18" spans="1:6" ht="22.5" customHeight="1">
      <c r="A18" s="52" t="s">
        <v>75</v>
      </c>
      <c r="B18" s="28">
        <v>0</v>
      </c>
      <c r="C18" s="51" t="s">
        <v>20</v>
      </c>
      <c r="D18" s="22">
        <v>14080.26</v>
      </c>
      <c r="E18" s="23" t="s">
        <v>32</v>
      </c>
      <c r="F18" s="22">
        <v>0</v>
      </c>
    </row>
    <row r="19" spans="1:6" ht="22.5" customHeight="1">
      <c r="A19" s="29"/>
      <c r="B19" s="53"/>
      <c r="C19" s="25" t="s">
        <v>123</v>
      </c>
      <c r="D19" s="22">
        <v>0</v>
      </c>
      <c r="E19" s="23" t="s">
        <v>353</v>
      </c>
      <c r="F19" s="22">
        <v>0</v>
      </c>
    </row>
    <row r="20" spans="1:6" ht="22.5" customHeight="1">
      <c r="A20" s="29"/>
      <c r="B20" s="28"/>
      <c r="C20" s="25" t="s">
        <v>99</v>
      </c>
      <c r="D20" s="22">
        <v>0</v>
      </c>
      <c r="E20" s="23" t="s">
        <v>338</v>
      </c>
      <c r="F20" s="22">
        <v>0</v>
      </c>
    </row>
    <row r="21" spans="1:6" ht="22.5" customHeight="1">
      <c r="A21" s="31"/>
      <c r="B21" s="28"/>
      <c r="C21" s="25" t="s">
        <v>468</v>
      </c>
      <c r="D21" s="22">
        <v>968.2</v>
      </c>
      <c r="E21" s="23" t="s">
        <v>11</v>
      </c>
      <c r="F21" s="22">
        <v>1767.97</v>
      </c>
    </row>
    <row r="22" spans="1:6" ht="22.5" customHeight="1">
      <c r="A22" s="32"/>
      <c r="B22" s="28"/>
      <c r="C22" s="25" t="s">
        <v>363</v>
      </c>
      <c r="D22" s="22">
        <v>0</v>
      </c>
      <c r="E22" s="23" t="s">
        <v>46</v>
      </c>
      <c r="F22" s="22">
        <v>0</v>
      </c>
    </row>
    <row r="23" spans="1:6" ht="22.5" customHeight="1">
      <c r="A23" s="33"/>
      <c r="B23" s="28"/>
      <c r="C23" s="25" t="s">
        <v>111</v>
      </c>
      <c r="D23" s="22">
        <v>0</v>
      </c>
      <c r="E23" s="34" t="s">
        <v>393</v>
      </c>
      <c r="F23" s="22">
        <v>0</v>
      </c>
    </row>
    <row r="24" spans="1:6" ht="22.5" customHeight="1">
      <c r="A24" s="33"/>
      <c r="B24" s="28"/>
      <c r="C24" s="25" t="s">
        <v>417</v>
      </c>
      <c r="D24" s="22">
        <v>0</v>
      </c>
      <c r="E24" s="34" t="s">
        <v>358</v>
      </c>
      <c r="F24" s="22">
        <v>2090.55</v>
      </c>
    </row>
    <row r="25" spans="1:7" ht="22.5" customHeight="1">
      <c r="A25" s="33"/>
      <c r="B25" s="28"/>
      <c r="C25" s="25" t="s">
        <v>261</v>
      </c>
      <c r="D25" s="22">
        <v>0</v>
      </c>
      <c r="E25" s="34" t="s">
        <v>258</v>
      </c>
      <c r="F25" s="22">
        <v>0</v>
      </c>
      <c r="G25" s="2"/>
    </row>
    <row r="26" spans="1:8" ht="22.5" customHeight="1">
      <c r="A26" s="33"/>
      <c r="B26" s="28"/>
      <c r="C26" s="25" t="s">
        <v>390</v>
      </c>
      <c r="D26" s="22">
        <v>284.68</v>
      </c>
      <c r="E26" s="34" t="s">
        <v>75</v>
      </c>
      <c r="F26" s="22">
        <v>0</v>
      </c>
      <c r="G26" s="2"/>
      <c r="H26" s="2"/>
    </row>
    <row r="27" spans="1:8" ht="22.5" customHeight="1">
      <c r="A27" s="32"/>
      <c r="B27" s="30"/>
      <c r="C27" s="25" t="s">
        <v>89</v>
      </c>
      <c r="D27" s="22">
        <v>0</v>
      </c>
      <c r="E27" s="23" t="s">
        <v>64</v>
      </c>
      <c r="F27" s="22">
        <v>0</v>
      </c>
      <c r="G27" s="2"/>
      <c r="H27" s="2"/>
    </row>
    <row r="28" spans="1:8" ht="22.5" customHeight="1">
      <c r="A28" s="33"/>
      <c r="B28" s="28"/>
      <c r="C28" s="25" t="s">
        <v>204</v>
      </c>
      <c r="D28" s="22">
        <v>0</v>
      </c>
      <c r="E28" s="23" t="s">
        <v>82</v>
      </c>
      <c r="F28" s="22">
        <v>0</v>
      </c>
      <c r="G28" s="2"/>
      <c r="H28" s="2"/>
    </row>
    <row r="29" spans="1:8" ht="22.5" customHeight="1">
      <c r="A29" s="32"/>
      <c r="B29" s="30"/>
      <c r="C29" s="25" t="s">
        <v>31</v>
      </c>
      <c r="D29" s="22">
        <v>0</v>
      </c>
      <c r="E29" s="23" t="s">
        <v>463</v>
      </c>
      <c r="F29" s="22">
        <v>0</v>
      </c>
      <c r="G29" s="2"/>
      <c r="H29" s="2"/>
    </row>
    <row r="30" spans="1:7" ht="22.5" customHeight="1">
      <c r="A30" s="32"/>
      <c r="B30" s="28"/>
      <c r="C30" s="25" t="s">
        <v>297</v>
      </c>
      <c r="D30" s="22">
        <v>0</v>
      </c>
      <c r="E30" s="23" t="s">
        <v>80</v>
      </c>
      <c r="F30" s="22">
        <v>0</v>
      </c>
      <c r="G30" s="2"/>
    </row>
    <row r="31" spans="1:7" ht="22.5" customHeight="1">
      <c r="A31" s="32"/>
      <c r="B31" s="28"/>
      <c r="C31" s="25" t="s">
        <v>371</v>
      </c>
      <c r="D31" s="22">
        <v>0</v>
      </c>
      <c r="E31" s="23" t="s">
        <v>291</v>
      </c>
      <c r="F31" s="22">
        <v>0</v>
      </c>
      <c r="G31" s="2"/>
    </row>
    <row r="32" spans="1:7" ht="22.5" customHeight="1">
      <c r="A32" s="32"/>
      <c r="B32" s="28"/>
      <c r="C32" s="25" t="s">
        <v>400</v>
      </c>
      <c r="D32" s="22">
        <v>0</v>
      </c>
      <c r="E32" s="23" t="s">
        <v>421</v>
      </c>
      <c r="F32" s="22">
        <v>0</v>
      </c>
      <c r="G32" s="2"/>
    </row>
    <row r="33" spans="1:8" ht="22.5" customHeight="1">
      <c r="A33" s="32"/>
      <c r="B33" s="28"/>
      <c r="C33" s="25" t="s">
        <v>256</v>
      </c>
      <c r="D33" s="22">
        <v>0</v>
      </c>
      <c r="E33" s="23" t="s">
        <v>224</v>
      </c>
      <c r="F33" s="22">
        <v>0</v>
      </c>
      <c r="G33" s="2"/>
      <c r="H33" s="2"/>
    </row>
    <row r="34" spans="1:7" ht="22.5" customHeight="1">
      <c r="A34" s="31"/>
      <c r="B34" s="28"/>
      <c r="C34" s="25" t="s">
        <v>274</v>
      </c>
      <c r="D34" s="22">
        <v>0</v>
      </c>
      <c r="E34" s="23" t="s">
        <v>238</v>
      </c>
      <c r="F34" s="22">
        <v>0</v>
      </c>
      <c r="G34" s="2"/>
    </row>
    <row r="35" spans="1:6" ht="22.5" customHeight="1">
      <c r="A35" s="32"/>
      <c r="B35" s="28"/>
      <c r="C35" s="35" t="s">
        <v>75</v>
      </c>
      <c r="D35" s="22">
        <v>0</v>
      </c>
      <c r="E35" s="23" t="s">
        <v>411</v>
      </c>
      <c r="F35" s="22">
        <v>0</v>
      </c>
    </row>
    <row r="36" spans="1:6" ht="22.5" customHeight="1">
      <c r="A36" s="32"/>
      <c r="B36" s="28"/>
      <c r="C36" s="36"/>
      <c r="D36" s="37"/>
      <c r="E36" s="23" t="s">
        <v>461</v>
      </c>
      <c r="F36" s="22">
        <v>0</v>
      </c>
    </row>
    <row r="37" spans="1:6" ht="26.25" customHeight="1">
      <c r="A37" s="32"/>
      <c r="B37" s="28"/>
      <c r="C37" s="36"/>
      <c r="D37" s="37"/>
      <c r="E37" s="23"/>
      <c r="F37" s="38"/>
    </row>
    <row r="38" spans="1:6" ht="22.5" customHeight="1">
      <c r="A38" s="20" t="s">
        <v>97</v>
      </c>
      <c r="B38" s="30">
        <f>SUM(B6,B18)</f>
        <v>14521.86</v>
      </c>
      <c r="C38" s="20" t="s">
        <v>86</v>
      </c>
      <c r="D38" s="39">
        <f>SUM(D6,D35)</f>
        <v>15892.260000000002</v>
      </c>
      <c r="E38" s="20" t="s">
        <v>86</v>
      </c>
      <c r="F38" s="38">
        <f>SUM(F6,F26)</f>
        <v>15892.259999999998</v>
      </c>
    </row>
    <row r="39" spans="1:6" ht="22.5" customHeight="1">
      <c r="A39" s="40" t="s">
        <v>356</v>
      </c>
      <c r="B39" s="28">
        <v>0</v>
      </c>
      <c r="C39" s="27" t="s">
        <v>341</v>
      </c>
      <c r="D39" s="37">
        <f>SUM(B45)-SUM(D38)-SUM(D40)</f>
        <v>0</v>
      </c>
      <c r="E39" s="27" t="s">
        <v>341</v>
      </c>
      <c r="F39" s="38">
        <f>D39</f>
        <v>0</v>
      </c>
    </row>
    <row r="40" spans="1:6" ht="22.5" customHeight="1">
      <c r="A40" s="40" t="s">
        <v>326</v>
      </c>
      <c r="B40" s="28">
        <v>2004.4</v>
      </c>
      <c r="C40" s="35" t="s">
        <v>60</v>
      </c>
      <c r="D40" s="22">
        <v>634</v>
      </c>
      <c r="E40" s="35" t="s">
        <v>60</v>
      </c>
      <c r="F40" s="22">
        <v>634</v>
      </c>
    </row>
    <row r="41" spans="1:6" ht="22.5" customHeight="1">
      <c r="A41" s="40" t="s">
        <v>52</v>
      </c>
      <c r="B41" s="58">
        <v>0</v>
      </c>
      <c r="C41" s="41"/>
      <c r="D41" s="37"/>
      <c r="E41" s="32"/>
      <c r="F41" s="37"/>
    </row>
    <row r="42" spans="1:6" ht="22.5" customHeight="1">
      <c r="A42" s="40" t="s">
        <v>129</v>
      </c>
      <c r="B42" s="28">
        <v>0</v>
      </c>
      <c r="C42" s="41"/>
      <c r="D42" s="37"/>
      <c r="E42" s="31"/>
      <c r="F42" s="37"/>
    </row>
    <row r="43" spans="1:6" ht="22.5" customHeight="1">
      <c r="A43" s="40" t="s">
        <v>149</v>
      </c>
      <c r="B43" s="28">
        <v>0</v>
      </c>
      <c r="C43" s="41"/>
      <c r="D43" s="42"/>
      <c r="E43" s="32"/>
      <c r="F43" s="37"/>
    </row>
    <row r="44" spans="1:6" ht="21" customHeight="1">
      <c r="A44" s="32"/>
      <c r="B44" s="28"/>
      <c r="C44" s="31"/>
      <c r="D44" s="42"/>
      <c r="E44" s="31"/>
      <c r="F44" s="42"/>
    </row>
    <row r="45" spans="1:6" ht="22.5" customHeight="1">
      <c r="A45" s="19" t="s">
        <v>41</v>
      </c>
      <c r="B45" s="30">
        <f>SUM(B38,B39,B40)</f>
        <v>16526.260000000002</v>
      </c>
      <c r="C45" s="43" t="s">
        <v>13</v>
      </c>
      <c r="D45" s="42">
        <f>SUM(D38,D39,D40)</f>
        <v>16526.260000000002</v>
      </c>
      <c r="E45" s="19" t="s">
        <v>13</v>
      </c>
      <c r="F45" s="22">
        <f>SUM(F38,F39,F40)</f>
        <v>16526.26</v>
      </c>
    </row>
  </sheetData>
  <sheetProtection/>
  <mergeCells count="3">
    <mergeCell ref="A3:B3"/>
    <mergeCell ref="A4:B4"/>
    <mergeCell ref="C4:F4"/>
  </mergeCells>
  <printOptions horizontalCentered="1"/>
  <pageMargins left="0.41" right="0.16" top="0.59" bottom="0.59" header="0" footer="0"/>
  <pageSetup fitToHeight="1" fitToWidth="1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showZeros="0" zoomScalePageLayoutView="0" workbookViewId="0" topLeftCell="A1">
      <selection activeCell="C16" sqref="C16"/>
    </sheetView>
  </sheetViews>
  <sheetFormatPr defaultColWidth="9.16015625" defaultRowHeight="12.75" customHeight="1"/>
  <cols>
    <col min="1" max="1" width="11" style="0" customWidth="1"/>
    <col min="2" max="2" width="39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9" width="11.33203125" style="0" customWidth="1"/>
    <col min="10" max="10" width="14.33203125" style="0" customWidth="1"/>
    <col min="11" max="11" width="11" style="0" customWidth="1"/>
    <col min="12" max="12" width="11.16015625" style="0" customWidth="1"/>
    <col min="13" max="13" width="9.66015625" style="0" customWidth="1"/>
    <col min="14" max="14" width="9.16015625" style="0" customWidth="1"/>
    <col min="15" max="15" width="10.83203125" style="0" customWidth="1"/>
    <col min="16" max="16" width="10.66015625" style="0" customWidth="1"/>
  </cols>
  <sheetData>
    <row r="1" spans="1:3" ht="29.25" customHeight="1">
      <c r="A1" s="2"/>
      <c r="B1" s="2"/>
      <c r="C1" s="2"/>
    </row>
    <row r="2" spans="1:16" ht="35.25" customHeight="1">
      <c r="A2" s="15" t="s">
        <v>396</v>
      </c>
      <c r="B2" s="11"/>
      <c r="C2" s="11"/>
      <c r="D2" s="11"/>
      <c r="E2" s="11"/>
      <c r="F2" s="11"/>
      <c r="G2" s="11"/>
      <c r="H2" s="11"/>
      <c r="I2" s="17"/>
      <c r="J2" s="17"/>
      <c r="K2" s="17"/>
      <c r="L2" s="17"/>
      <c r="M2" s="17"/>
      <c r="N2" s="17"/>
      <c r="O2" s="17"/>
      <c r="P2" s="17"/>
    </row>
    <row r="3" ht="21.75" customHeight="1">
      <c r="P3" s="12" t="s">
        <v>245</v>
      </c>
    </row>
    <row r="4" spans="1:16" ht="18" customHeight="1">
      <c r="A4" s="69" t="s">
        <v>235</v>
      </c>
      <c r="B4" s="69" t="s">
        <v>368</v>
      </c>
      <c r="C4" s="69" t="s">
        <v>384</v>
      </c>
      <c r="D4" s="69" t="s">
        <v>27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24"/>
      <c r="P4" s="68" t="s">
        <v>168</v>
      </c>
    </row>
    <row r="5" spans="1:16" ht="22.5" customHeight="1">
      <c r="A5" s="69"/>
      <c r="B5" s="69"/>
      <c r="C5" s="69"/>
      <c r="D5" s="68" t="s">
        <v>103</v>
      </c>
      <c r="E5" s="68" t="s">
        <v>49</v>
      </c>
      <c r="F5" s="68"/>
      <c r="G5" s="68" t="s">
        <v>316</v>
      </c>
      <c r="H5" s="68" t="s">
        <v>45</v>
      </c>
      <c r="I5" s="68" t="s">
        <v>447</v>
      </c>
      <c r="J5" s="68" t="s">
        <v>215</v>
      </c>
      <c r="K5" s="68" t="s">
        <v>387</v>
      </c>
      <c r="L5" s="68" t="s">
        <v>356</v>
      </c>
      <c r="M5" s="68" t="s">
        <v>52</v>
      </c>
      <c r="N5" s="68" t="s">
        <v>326</v>
      </c>
      <c r="O5" s="68" t="s">
        <v>284</v>
      </c>
      <c r="P5" s="68"/>
    </row>
    <row r="6" spans="1:16" ht="30" customHeight="1">
      <c r="A6" s="69"/>
      <c r="B6" s="69"/>
      <c r="C6" s="69"/>
      <c r="D6" s="68"/>
      <c r="E6" s="45" t="s">
        <v>254</v>
      </c>
      <c r="F6" s="45" t="s">
        <v>218</v>
      </c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ht="12.75" customHeight="1">
      <c r="A7" s="46" t="s">
        <v>299</v>
      </c>
      <c r="B7" s="46" t="s">
        <v>299</v>
      </c>
      <c r="C7" s="46">
        <v>1</v>
      </c>
      <c r="D7" s="46">
        <v>2</v>
      </c>
      <c r="E7" s="46">
        <v>3</v>
      </c>
      <c r="F7" s="46">
        <v>4</v>
      </c>
      <c r="G7" s="46">
        <v>5</v>
      </c>
      <c r="H7" s="46">
        <v>6</v>
      </c>
      <c r="I7" s="46">
        <v>7</v>
      </c>
      <c r="J7" s="46">
        <v>8</v>
      </c>
      <c r="K7" s="46">
        <v>9</v>
      </c>
      <c r="L7" s="46">
        <v>10</v>
      </c>
      <c r="M7" s="46">
        <v>11</v>
      </c>
      <c r="N7" s="46">
        <v>12</v>
      </c>
      <c r="O7" s="46">
        <v>13</v>
      </c>
      <c r="P7" s="46">
        <v>14</v>
      </c>
    </row>
    <row r="8" spans="1:16" ht="15.75" customHeight="1">
      <c r="A8" s="61"/>
      <c r="B8" s="61" t="s">
        <v>103</v>
      </c>
      <c r="C8" s="22">
        <v>16526.26</v>
      </c>
      <c r="D8" s="22">
        <v>16526.26</v>
      </c>
      <c r="E8" s="28">
        <v>11000.7</v>
      </c>
      <c r="F8" s="28">
        <v>2145</v>
      </c>
      <c r="G8" s="28">
        <v>968.2</v>
      </c>
      <c r="H8" s="28">
        <v>0</v>
      </c>
      <c r="I8" s="28">
        <v>314.41</v>
      </c>
      <c r="J8" s="28">
        <v>2238.55</v>
      </c>
      <c r="K8" s="28">
        <v>0</v>
      </c>
      <c r="L8" s="28">
        <v>0</v>
      </c>
      <c r="M8" s="28">
        <v>0</v>
      </c>
      <c r="N8" s="28">
        <v>2004.4</v>
      </c>
      <c r="O8" s="28">
        <v>0</v>
      </c>
      <c r="P8" s="22">
        <v>0</v>
      </c>
    </row>
    <row r="9" spans="1:16" ht="15.75" customHeight="1">
      <c r="A9" s="61" t="s">
        <v>127</v>
      </c>
      <c r="B9" s="61" t="s">
        <v>275</v>
      </c>
      <c r="C9" s="22">
        <v>16526.26</v>
      </c>
      <c r="D9" s="22">
        <v>16526.26</v>
      </c>
      <c r="E9" s="28">
        <v>11000.7</v>
      </c>
      <c r="F9" s="28">
        <v>2145</v>
      </c>
      <c r="G9" s="28">
        <v>968.2</v>
      </c>
      <c r="H9" s="28">
        <v>0</v>
      </c>
      <c r="I9" s="28">
        <v>314.41</v>
      </c>
      <c r="J9" s="28">
        <v>2238.55</v>
      </c>
      <c r="K9" s="28">
        <v>0</v>
      </c>
      <c r="L9" s="28">
        <v>0</v>
      </c>
      <c r="M9" s="28">
        <v>0</v>
      </c>
      <c r="N9" s="28">
        <v>2004.4</v>
      </c>
      <c r="O9" s="28">
        <v>0</v>
      </c>
      <c r="P9" s="22">
        <v>0</v>
      </c>
    </row>
    <row r="10" spans="1:16" ht="15.75" customHeight="1">
      <c r="A10" s="61" t="s">
        <v>234</v>
      </c>
      <c r="B10" s="61" t="s">
        <v>402</v>
      </c>
      <c r="C10" s="22">
        <v>4696.68</v>
      </c>
      <c r="D10" s="22">
        <v>4696.68</v>
      </c>
      <c r="E10" s="28">
        <v>4696.68</v>
      </c>
      <c r="F10" s="28">
        <v>2145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2">
        <v>0</v>
      </c>
    </row>
    <row r="11" spans="1:16" ht="15.75" customHeight="1">
      <c r="A11" s="61" t="s">
        <v>108</v>
      </c>
      <c r="B11" s="61" t="s">
        <v>212</v>
      </c>
      <c r="C11" s="22">
        <v>225.45</v>
      </c>
      <c r="D11" s="22">
        <v>225.45</v>
      </c>
      <c r="E11" s="28">
        <v>225.45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2">
        <v>0</v>
      </c>
    </row>
    <row r="12" spans="1:16" ht="15.75" customHeight="1">
      <c r="A12" s="61" t="s">
        <v>473</v>
      </c>
      <c r="B12" s="61" t="s">
        <v>237</v>
      </c>
      <c r="C12" s="22">
        <v>468.04</v>
      </c>
      <c r="D12" s="22">
        <v>468.04</v>
      </c>
      <c r="E12" s="28">
        <v>438.04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30</v>
      </c>
      <c r="O12" s="28">
        <v>0</v>
      </c>
      <c r="P12" s="22">
        <v>0</v>
      </c>
    </row>
    <row r="13" spans="1:16" ht="15.75" customHeight="1">
      <c r="A13" s="61" t="s">
        <v>232</v>
      </c>
      <c r="B13" s="61" t="s">
        <v>126</v>
      </c>
      <c r="C13" s="22">
        <v>2738.81</v>
      </c>
      <c r="D13" s="22">
        <v>2738.81</v>
      </c>
      <c r="E13" s="28">
        <v>1752.81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986</v>
      </c>
      <c r="O13" s="28">
        <v>0</v>
      </c>
      <c r="P13" s="22">
        <v>0</v>
      </c>
    </row>
    <row r="14" spans="1:16" ht="15.75" customHeight="1">
      <c r="A14" s="61" t="s">
        <v>106</v>
      </c>
      <c r="B14" s="61" t="s">
        <v>288</v>
      </c>
      <c r="C14" s="22">
        <v>1317.07</v>
      </c>
      <c r="D14" s="22">
        <v>1317.07</v>
      </c>
      <c r="E14" s="28">
        <v>348.87</v>
      </c>
      <c r="F14" s="28">
        <v>0</v>
      </c>
      <c r="G14" s="28">
        <v>968.2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2">
        <v>0</v>
      </c>
    </row>
    <row r="15" spans="1:16" ht="15.75" customHeight="1">
      <c r="A15" s="61" t="s">
        <v>477</v>
      </c>
      <c r="B15" s="61" t="s">
        <v>191</v>
      </c>
      <c r="C15" s="22">
        <v>180</v>
      </c>
      <c r="D15" s="22">
        <v>180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180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2">
        <v>0</v>
      </c>
    </row>
    <row r="16" spans="1:16" ht="15.75" customHeight="1">
      <c r="A16" s="61" t="s">
        <v>350</v>
      </c>
      <c r="B16" s="61" t="s">
        <v>79</v>
      </c>
      <c r="C16" s="22">
        <v>564.2</v>
      </c>
      <c r="D16" s="22">
        <v>564.2</v>
      </c>
      <c r="E16" s="28">
        <v>459.2</v>
      </c>
      <c r="F16" s="28">
        <v>0</v>
      </c>
      <c r="G16" s="28">
        <v>0</v>
      </c>
      <c r="H16" s="28">
        <v>0</v>
      </c>
      <c r="I16" s="28">
        <v>105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2">
        <v>0</v>
      </c>
    </row>
    <row r="17" spans="1:16" ht="15.75" customHeight="1">
      <c r="A17" s="61" t="s">
        <v>231</v>
      </c>
      <c r="B17" s="61" t="s">
        <v>471</v>
      </c>
      <c r="C17" s="22">
        <v>508.84</v>
      </c>
      <c r="D17" s="22">
        <v>508.84</v>
      </c>
      <c r="E17" s="28">
        <v>150</v>
      </c>
      <c r="F17" s="28">
        <v>0</v>
      </c>
      <c r="G17" s="28">
        <v>0</v>
      </c>
      <c r="H17" s="28">
        <v>0</v>
      </c>
      <c r="I17" s="28">
        <v>4.44</v>
      </c>
      <c r="J17" s="28">
        <v>0</v>
      </c>
      <c r="K17" s="28">
        <v>0</v>
      </c>
      <c r="L17" s="28">
        <v>0</v>
      </c>
      <c r="M17" s="28">
        <v>0</v>
      </c>
      <c r="N17" s="28">
        <v>354.4</v>
      </c>
      <c r="O17" s="28">
        <v>0</v>
      </c>
      <c r="P17" s="22">
        <v>0</v>
      </c>
    </row>
    <row r="18" spans="1:16" ht="15.75" customHeight="1">
      <c r="A18" s="61" t="s">
        <v>73</v>
      </c>
      <c r="B18" s="61" t="s">
        <v>72</v>
      </c>
      <c r="C18" s="22">
        <v>245.55</v>
      </c>
      <c r="D18" s="22">
        <v>245.55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245.55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2">
        <v>0</v>
      </c>
    </row>
    <row r="19" spans="1:16" ht="15.75" customHeight="1">
      <c r="A19" s="61" t="s">
        <v>318</v>
      </c>
      <c r="B19" s="61" t="s">
        <v>68</v>
      </c>
      <c r="C19" s="22">
        <v>196.57</v>
      </c>
      <c r="D19" s="22">
        <v>196.57</v>
      </c>
      <c r="E19" s="28">
        <v>0</v>
      </c>
      <c r="F19" s="28">
        <v>0</v>
      </c>
      <c r="G19" s="28">
        <v>0</v>
      </c>
      <c r="H19" s="28">
        <v>0</v>
      </c>
      <c r="I19" s="28">
        <v>173.57</v>
      </c>
      <c r="J19" s="28">
        <v>23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2">
        <v>0</v>
      </c>
    </row>
    <row r="20" spans="1:16" ht="22.5">
      <c r="A20" s="61" t="s">
        <v>439</v>
      </c>
      <c r="B20" s="61" t="s">
        <v>315</v>
      </c>
      <c r="C20" s="22">
        <v>2620.25</v>
      </c>
      <c r="D20" s="22">
        <v>2620.25</v>
      </c>
      <c r="E20" s="28">
        <v>2588.85</v>
      </c>
      <c r="F20" s="28">
        <v>0</v>
      </c>
      <c r="G20" s="28">
        <v>0</v>
      </c>
      <c r="H20" s="28">
        <v>0</v>
      </c>
      <c r="I20" s="28">
        <v>31.4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2">
        <v>0</v>
      </c>
    </row>
    <row r="21" spans="1:16" ht="15.75" customHeight="1">
      <c r="A21" s="61" t="s">
        <v>74</v>
      </c>
      <c r="B21" s="61" t="s">
        <v>92</v>
      </c>
      <c r="C21" s="22">
        <v>2424</v>
      </c>
      <c r="D21" s="22">
        <v>2424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1790</v>
      </c>
      <c r="K21" s="28">
        <v>0</v>
      </c>
      <c r="L21" s="28">
        <v>0</v>
      </c>
      <c r="M21" s="28">
        <v>0</v>
      </c>
      <c r="N21" s="28">
        <v>634</v>
      </c>
      <c r="O21" s="28">
        <v>0</v>
      </c>
      <c r="P21" s="22">
        <v>0</v>
      </c>
    </row>
    <row r="22" spans="1:16" ht="15.75" customHeight="1">
      <c r="A22" s="61" t="s">
        <v>314</v>
      </c>
      <c r="B22" s="61" t="s">
        <v>185</v>
      </c>
      <c r="C22" s="22">
        <v>340.8</v>
      </c>
      <c r="D22" s="22">
        <v>340.8</v>
      </c>
      <c r="E22" s="28">
        <v>340.8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2">
        <v>0</v>
      </c>
    </row>
  </sheetData>
  <sheetProtection/>
  <mergeCells count="16">
    <mergeCell ref="A4:A6"/>
    <mergeCell ref="B4:B6"/>
    <mergeCell ref="C4:C6"/>
    <mergeCell ref="D4:N4"/>
    <mergeCell ref="D5:D6"/>
    <mergeCell ref="G5:G6"/>
    <mergeCell ref="H5:H6"/>
    <mergeCell ref="I5:I6"/>
    <mergeCell ref="J5:J6"/>
    <mergeCell ref="K5:K6"/>
    <mergeCell ref="P4:P6"/>
    <mergeCell ref="L5:L6"/>
    <mergeCell ref="M5:M6"/>
    <mergeCell ref="O5:O6"/>
    <mergeCell ref="N5:N6"/>
    <mergeCell ref="E5:F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0.5" style="0" customWidth="1"/>
    <col min="2" max="2" width="42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7" width="12.33203125" style="0" customWidth="1"/>
    <col min="8" max="8" width="11.83203125" style="0" customWidth="1"/>
    <col min="9" max="9" width="14.33203125" style="0" customWidth="1"/>
    <col min="10" max="10" width="11.66015625" style="0" customWidth="1"/>
    <col min="11" max="11" width="9.16015625" style="0" customWidth="1"/>
    <col min="12" max="12" width="11" style="0" customWidth="1"/>
    <col min="13" max="13" width="10.16015625" style="0" customWidth="1"/>
    <col min="14" max="14" width="11" style="0" customWidth="1"/>
  </cols>
  <sheetData>
    <row r="1" spans="1:3" ht="29.25" customHeight="1">
      <c r="A1" s="2"/>
      <c r="B1" s="2"/>
      <c r="C1" s="2"/>
    </row>
    <row r="2" spans="1:14" ht="35.25" customHeight="1">
      <c r="A2" s="15" t="s">
        <v>404</v>
      </c>
      <c r="B2" s="11"/>
      <c r="C2" s="11"/>
      <c r="D2" s="11"/>
      <c r="E2" s="11"/>
      <c r="F2" s="11"/>
      <c r="G2" s="11"/>
      <c r="H2" s="11"/>
      <c r="I2" s="17"/>
      <c r="J2" s="17"/>
      <c r="K2" s="17"/>
      <c r="L2" s="17"/>
      <c r="M2" s="17"/>
      <c r="N2" s="17"/>
    </row>
    <row r="3" ht="21.75" customHeight="1">
      <c r="N3" s="12" t="s">
        <v>245</v>
      </c>
    </row>
    <row r="4" spans="1:14" ht="15" customHeight="1">
      <c r="A4" s="69" t="s">
        <v>235</v>
      </c>
      <c r="B4" s="69" t="s">
        <v>368</v>
      </c>
      <c r="C4" s="69" t="s">
        <v>384</v>
      </c>
      <c r="D4" s="69" t="s">
        <v>27</v>
      </c>
      <c r="E4" s="69"/>
      <c r="F4" s="69"/>
      <c r="G4" s="69"/>
      <c r="H4" s="69"/>
      <c r="I4" s="69"/>
      <c r="J4" s="69"/>
      <c r="K4" s="69"/>
      <c r="L4" s="69"/>
      <c r="M4" s="69"/>
      <c r="N4" s="68" t="s">
        <v>168</v>
      </c>
    </row>
    <row r="5" spans="1:14" ht="30" customHeight="1">
      <c r="A5" s="69"/>
      <c r="B5" s="69"/>
      <c r="C5" s="69"/>
      <c r="D5" s="68" t="s">
        <v>103</v>
      </c>
      <c r="E5" s="68" t="s">
        <v>125</v>
      </c>
      <c r="F5" s="68"/>
      <c r="G5" s="68" t="s">
        <v>316</v>
      </c>
      <c r="H5" s="68" t="s">
        <v>447</v>
      </c>
      <c r="I5" s="68" t="s">
        <v>215</v>
      </c>
      <c r="J5" s="68" t="s">
        <v>387</v>
      </c>
      <c r="K5" s="68" t="s">
        <v>326</v>
      </c>
      <c r="L5" s="68" t="s">
        <v>284</v>
      </c>
      <c r="M5" s="68" t="s">
        <v>52</v>
      </c>
      <c r="N5" s="68"/>
    </row>
    <row r="6" spans="1:14" ht="40.5" customHeight="1">
      <c r="A6" s="69"/>
      <c r="B6" s="69"/>
      <c r="C6" s="69"/>
      <c r="D6" s="68"/>
      <c r="E6" s="45" t="s">
        <v>254</v>
      </c>
      <c r="F6" s="45" t="s">
        <v>241</v>
      </c>
      <c r="G6" s="68"/>
      <c r="H6" s="68"/>
      <c r="I6" s="68"/>
      <c r="J6" s="68"/>
      <c r="K6" s="68"/>
      <c r="L6" s="68"/>
      <c r="M6" s="68"/>
      <c r="N6" s="68"/>
    </row>
    <row r="7" spans="1:14" ht="12.75" customHeight="1">
      <c r="A7" s="46" t="s">
        <v>299</v>
      </c>
      <c r="B7" s="46" t="s">
        <v>299</v>
      </c>
      <c r="C7" s="46">
        <v>1</v>
      </c>
      <c r="D7" s="46">
        <v>2</v>
      </c>
      <c r="E7" s="46">
        <v>3</v>
      </c>
      <c r="F7" s="46">
        <v>4</v>
      </c>
      <c r="G7" s="46">
        <v>5</v>
      </c>
      <c r="H7" s="46">
        <v>6</v>
      </c>
      <c r="I7" s="46">
        <v>7</v>
      </c>
      <c r="J7" s="46">
        <v>8</v>
      </c>
      <c r="K7" s="46">
        <v>9</v>
      </c>
      <c r="L7" s="46">
        <v>10</v>
      </c>
      <c r="M7" s="46">
        <v>11</v>
      </c>
      <c r="N7" s="46">
        <v>12</v>
      </c>
    </row>
    <row r="8" spans="1:14" ht="12.75" customHeight="1">
      <c r="A8" s="62"/>
      <c r="B8" s="62" t="s">
        <v>103</v>
      </c>
      <c r="C8" s="22">
        <v>15892.26</v>
      </c>
      <c r="D8" s="22">
        <v>15892.26</v>
      </c>
      <c r="E8" s="22">
        <v>11000.7</v>
      </c>
      <c r="F8" s="22">
        <v>2145</v>
      </c>
      <c r="G8" s="22">
        <v>968.2</v>
      </c>
      <c r="H8" s="22">
        <v>314.41</v>
      </c>
      <c r="I8" s="22">
        <v>2238.55</v>
      </c>
      <c r="J8" s="22">
        <v>0</v>
      </c>
      <c r="K8" s="22">
        <v>1370.4</v>
      </c>
      <c r="L8" s="22">
        <v>0</v>
      </c>
      <c r="M8" s="22">
        <v>0</v>
      </c>
      <c r="N8" s="22">
        <v>0</v>
      </c>
    </row>
    <row r="9" spans="1:14" ht="12.75" customHeight="1">
      <c r="A9" s="62" t="s">
        <v>127</v>
      </c>
      <c r="B9" s="62" t="s">
        <v>275</v>
      </c>
      <c r="C9" s="22">
        <v>15892.26</v>
      </c>
      <c r="D9" s="22">
        <v>15892.26</v>
      </c>
      <c r="E9" s="22">
        <v>11000.7</v>
      </c>
      <c r="F9" s="22">
        <v>2145</v>
      </c>
      <c r="G9" s="22">
        <v>968.2</v>
      </c>
      <c r="H9" s="22">
        <v>314.41</v>
      </c>
      <c r="I9" s="22">
        <v>2238.55</v>
      </c>
      <c r="J9" s="22">
        <v>0</v>
      </c>
      <c r="K9" s="22">
        <v>1370.4</v>
      </c>
      <c r="L9" s="22">
        <v>0</v>
      </c>
      <c r="M9" s="22">
        <v>0</v>
      </c>
      <c r="N9" s="22">
        <v>0</v>
      </c>
    </row>
    <row r="10" spans="1:14" ht="12.75" customHeight="1">
      <c r="A10" s="62" t="s">
        <v>234</v>
      </c>
      <c r="B10" s="62" t="s">
        <v>402</v>
      </c>
      <c r="C10" s="22">
        <v>4696.68</v>
      </c>
      <c r="D10" s="22">
        <v>4696.68</v>
      </c>
      <c r="E10" s="22">
        <v>4696.68</v>
      </c>
      <c r="F10" s="22">
        <v>2145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</row>
    <row r="11" spans="1:14" ht="12.75" customHeight="1">
      <c r="A11" s="62" t="s">
        <v>108</v>
      </c>
      <c r="B11" s="62" t="s">
        <v>212</v>
      </c>
      <c r="C11" s="22">
        <v>225.45</v>
      </c>
      <c r="D11" s="22">
        <v>225.45</v>
      </c>
      <c r="E11" s="22">
        <v>225.45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</row>
    <row r="12" spans="1:14" ht="12.75" customHeight="1">
      <c r="A12" s="62" t="s">
        <v>473</v>
      </c>
      <c r="B12" s="62" t="s">
        <v>237</v>
      </c>
      <c r="C12" s="22">
        <v>468.04</v>
      </c>
      <c r="D12" s="22">
        <v>468.04</v>
      </c>
      <c r="E12" s="22">
        <v>438.04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30</v>
      </c>
      <c r="L12" s="22">
        <v>0</v>
      </c>
      <c r="M12" s="22">
        <v>0</v>
      </c>
      <c r="N12" s="22">
        <v>0</v>
      </c>
    </row>
    <row r="13" spans="1:14" ht="12.75" customHeight="1">
      <c r="A13" s="62" t="s">
        <v>232</v>
      </c>
      <c r="B13" s="62" t="s">
        <v>126</v>
      </c>
      <c r="C13" s="22">
        <v>2738.81</v>
      </c>
      <c r="D13" s="22">
        <v>2738.81</v>
      </c>
      <c r="E13" s="22">
        <v>1752.81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986</v>
      </c>
      <c r="L13" s="22">
        <v>0</v>
      </c>
      <c r="M13" s="22">
        <v>0</v>
      </c>
      <c r="N13" s="22">
        <v>0</v>
      </c>
    </row>
    <row r="14" spans="1:14" ht="12.75" customHeight="1">
      <c r="A14" s="62" t="s">
        <v>106</v>
      </c>
      <c r="B14" s="62" t="s">
        <v>288</v>
      </c>
      <c r="C14" s="22">
        <v>1317.07</v>
      </c>
      <c r="D14" s="22">
        <v>1317.07</v>
      </c>
      <c r="E14" s="22">
        <v>348.87</v>
      </c>
      <c r="F14" s="22">
        <v>0</v>
      </c>
      <c r="G14" s="22">
        <v>968.2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</row>
    <row r="15" spans="1:14" ht="12.75" customHeight="1">
      <c r="A15" s="62" t="s">
        <v>477</v>
      </c>
      <c r="B15" s="62" t="s">
        <v>191</v>
      </c>
      <c r="C15" s="22">
        <v>180</v>
      </c>
      <c r="D15" s="22">
        <v>180</v>
      </c>
      <c r="E15" s="22">
        <v>0</v>
      </c>
      <c r="F15" s="22">
        <v>0</v>
      </c>
      <c r="G15" s="22">
        <v>0</v>
      </c>
      <c r="H15" s="22">
        <v>0</v>
      </c>
      <c r="I15" s="22">
        <v>180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</row>
    <row r="16" spans="1:14" ht="12.75" customHeight="1">
      <c r="A16" s="62" t="s">
        <v>350</v>
      </c>
      <c r="B16" s="62" t="s">
        <v>79</v>
      </c>
      <c r="C16" s="22">
        <v>564.2</v>
      </c>
      <c r="D16" s="22">
        <v>564.2</v>
      </c>
      <c r="E16" s="22">
        <v>459.2</v>
      </c>
      <c r="F16" s="22">
        <v>0</v>
      </c>
      <c r="G16" s="22">
        <v>0</v>
      </c>
      <c r="H16" s="22">
        <v>105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</row>
    <row r="17" spans="1:14" ht="12.75" customHeight="1">
      <c r="A17" s="62" t="s">
        <v>231</v>
      </c>
      <c r="B17" s="62" t="s">
        <v>471</v>
      </c>
      <c r="C17" s="22">
        <v>508.84</v>
      </c>
      <c r="D17" s="22">
        <v>508.84</v>
      </c>
      <c r="E17" s="22">
        <v>150</v>
      </c>
      <c r="F17" s="22">
        <v>0</v>
      </c>
      <c r="G17" s="22">
        <v>0</v>
      </c>
      <c r="H17" s="22">
        <v>4.44</v>
      </c>
      <c r="I17" s="22">
        <v>0</v>
      </c>
      <c r="J17" s="22">
        <v>0</v>
      </c>
      <c r="K17" s="22">
        <v>354.4</v>
      </c>
      <c r="L17" s="22">
        <v>0</v>
      </c>
      <c r="M17" s="22">
        <v>0</v>
      </c>
      <c r="N17" s="22">
        <v>0</v>
      </c>
    </row>
    <row r="18" spans="1:14" ht="12.75" customHeight="1">
      <c r="A18" s="62" t="s">
        <v>73</v>
      </c>
      <c r="B18" s="62" t="s">
        <v>72</v>
      </c>
      <c r="C18" s="22">
        <v>245.55</v>
      </c>
      <c r="D18" s="22">
        <v>245.55</v>
      </c>
      <c r="E18" s="22">
        <v>0</v>
      </c>
      <c r="F18" s="22">
        <v>0</v>
      </c>
      <c r="G18" s="22">
        <v>0</v>
      </c>
      <c r="H18" s="22">
        <v>0</v>
      </c>
      <c r="I18" s="22">
        <v>245.55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</row>
    <row r="19" spans="1:14" ht="12.75" customHeight="1">
      <c r="A19" s="62" t="s">
        <v>318</v>
      </c>
      <c r="B19" s="62" t="s">
        <v>68</v>
      </c>
      <c r="C19" s="22">
        <v>196.57</v>
      </c>
      <c r="D19" s="22">
        <v>196.57</v>
      </c>
      <c r="E19" s="22">
        <v>0</v>
      </c>
      <c r="F19" s="22">
        <v>0</v>
      </c>
      <c r="G19" s="22">
        <v>0</v>
      </c>
      <c r="H19" s="22">
        <v>173.57</v>
      </c>
      <c r="I19" s="22">
        <v>23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</row>
    <row r="20" spans="1:14" ht="12.75" customHeight="1">
      <c r="A20" s="62" t="s">
        <v>439</v>
      </c>
      <c r="B20" s="62" t="s">
        <v>315</v>
      </c>
      <c r="C20" s="22">
        <v>2620.25</v>
      </c>
      <c r="D20" s="22">
        <v>2620.25</v>
      </c>
      <c r="E20" s="22">
        <v>2588.85</v>
      </c>
      <c r="F20" s="22">
        <v>0</v>
      </c>
      <c r="G20" s="22">
        <v>0</v>
      </c>
      <c r="H20" s="22">
        <v>31.4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</row>
    <row r="21" spans="1:14" ht="12.75" customHeight="1">
      <c r="A21" s="62" t="s">
        <v>74</v>
      </c>
      <c r="B21" s="62" t="s">
        <v>92</v>
      </c>
      <c r="C21" s="22">
        <v>1790</v>
      </c>
      <c r="D21" s="22">
        <v>1790</v>
      </c>
      <c r="E21" s="22">
        <v>0</v>
      </c>
      <c r="F21" s="22">
        <v>0</v>
      </c>
      <c r="G21" s="22">
        <v>0</v>
      </c>
      <c r="H21" s="22">
        <v>0</v>
      </c>
      <c r="I21" s="22">
        <v>1790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</row>
    <row r="22" spans="1:14" ht="12.75" customHeight="1">
      <c r="A22" s="62" t="s">
        <v>314</v>
      </c>
      <c r="B22" s="62" t="s">
        <v>185</v>
      </c>
      <c r="C22" s="22">
        <v>340.8</v>
      </c>
      <c r="D22" s="22">
        <v>340.8</v>
      </c>
      <c r="E22" s="22">
        <v>340.8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</row>
  </sheetData>
  <sheetProtection/>
  <mergeCells count="14">
    <mergeCell ref="H5:H6"/>
    <mergeCell ref="I5:I6"/>
    <mergeCell ref="J5:J6"/>
    <mergeCell ref="L5:L6"/>
    <mergeCell ref="N4:N6"/>
    <mergeCell ref="M5:M6"/>
    <mergeCell ref="K5:K6"/>
    <mergeCell ref="E5:F5"/>
    <mergeCell ref="A4:A6"/>
    <mergeCell ref="B4:B6"/>
    <mergeCell ref="C4:C6"/>
    <mergeCell ref="D4:M4"/>
    <mergeCell ref="D5:D6"/>
    <mergeCell ref="G5:G6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22">
      <selection activeCell="A1" sqref="A1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11.25">
      <c r="A1" s="18"/>
      <c r="B1" s="5"/>
      <c r="C1" s="5"/>
      <c r="D1" s="5"/>
      <c r="E1" s="5"/>
      <c r="F1" s="6"/>
    </row>
    <row r="2" spans="1:6" ht="19.5">
      <c r="A2" s="16" t="s">
        <v>425</v>
      </c>
      <c r="B2" s="7"/>
      <c r="C2" s="7"/>
      <c r="D2" s="7"/>
      <c r="E2" s="7"/>
      <c r="F2" s="7"/>
    </row>
    <row r="3" spans="1:6" ht="11.25">
      <c r="A3" s="66"/>
      <c r="B3" s="66"/>
      <c r="C3" s="8"/>
      <c r="D3" s="8"/>
      <c r="E3" s="9"/>
      <c r="F3" s="10" t="s">
        <v>245</v>
      </c>
    </row>
    <row r="4" spans="1:6" ht="22.5" customHeight="1">
      <c r="A4" s="67" t="s">
        <v>302</v>
      </c>
      <c r="B4" s="67"/>
      <c r="C4" s="67" t="s">
        <v>42</v>
      </c>
      <c r="D4" s="67"/>
      <c r="E4" s="67"/>
      <c r="F4" s="67"/>
    </row>
    <row r="5" spans="1:6" ht="22.5" customHeight="1">
      <c r="A5" s="19" t="s">
        <v>107</v>
      </c>
      <c r="B5" s="19" t="s">
        <v>213</v>
      </c>
      <c r="C5" s="19" t="s">
        <v>81</v>
      </c>
      <c r="D5" s="20" t="s">
        <v>213</v>
      </c>
      <c r="E5" s="19" t="s">
        <v>115</v>
      </c>
      <c r="F5" s="19" t="s">
        <v>213</v>
      </c>
    </row>
    <row r="6" spans="1:6" ht="22.5" customHeight="1">
      <c r="A6" s="21" t="s">
        <v>8</v>
      </c>
      <c r="B6" s="22">
        <v>11968.9</v>
      </c>
      <c r="C6" s="21" t="s">
        <v>8</v>
      </c>
      <c r="D6" s="22">
        <f>SUM(D7:D34)</f>
        <v>11968.900000000001</v>
      </c>
      <c r="E6" s="23" t="s">
        <v>8</v>
      </c>
      <c r="F6" s="22">
        <f>SUM(F7,F12,F23,F24,F25)</f>
        <v>11968.9</v>
      </c>
    </row>
    <row r="7" spans="1:6" ht="22.5" customHeight="1">
      <c r="A7" s="24" t="s">
        <v>264</v>
      </c>
      <c r="B7" s="22">
        <v>11000.7</v>
      </c>
      <c r="C7" s="25" t="s">
        <v>344</v>
      </c>
      <c r="D7" s="22">
        <v>0</v>
      </c>
      <c r="E7" s="23" t="s">
        <v>323</v>
      </c>
      <c r="F7" s="22">
        <v>4837.96</v>
      </c>
    </row>
    <row r="8" spans="1:8" ht="22.5" customHeight="1">
      <c r="A8" s="26" t="s">
        <v>10</v>
      </c>
      <c r="B8" s="22">
        <v>2145</v>
      </c>
      <c r="C8" s="25" t="s">
        <v>475</v>
      </c>
      <c r="D8" s="22">
        <v>0</v>
      </c>
      <c r="E8" s="23" t="s">
        <v>448</v>
      </c>
      <c r="F8" s="22">
        <v>2997.81</v>
      </c>
      <c r="H8" s="2"/>
    </row>
    <row r="9" spans="1:6" ht="22.5" customHeight="1">
      <c r="A9" s="24" t="s">
        <v>193</v>
      </c>
      <c r="B9" s="59">
        <v>968.2</v>
      </c>
      <c r="C9" s="25" t="s">
        <v>361</v>
      </c>
      <c r="D9" s="22">
        <v>0</v>
      </c>
      <c r="E9" s="23" t="s">
        <v>474</v>
      </c>
      <c r="F9" s="22">
        <v>1430.44</v>
      </c>
    </row>
    <row r="10" spans="1:6" ht="22.5" customHeight="1">
      <c r="A10" s="50" t="s">
        <v>386</v>
      </c>
      <c r="B10" s="22">
        <v>0</v>
      </c>
      <c r="C10" s="51" t="s">
        <v>457</v>
      </c>
      <c r="D10" s="22">
        <v>0</v>
      </c>
      <c r="E10" s="23" t="s">
        <v>206</v>
      </c>
      <c r="F10" s="22">
        <v>318.44</v>
      </c>
    </row>
    <row r="11" spans="1:6" ht="22.5" customHeight="1">
      <c r="A11" s="24"/>
      <c r="B11" s="54"/>
      <c r="C11" s="25" t="s">
        <v>14</v>
      </c>
      <c r="D11" s="22">
        <v>421.71</v>
      </c>
      <c r="E11" s="23" t="s">
        <v>285</v>
      </c>
      <c r="F11" s="22">
        <v>91.27</v>
      </c>
    </row>
    <row r="12" spans="1:6" ht="22.5" customHeight="1">
      <c r="A12" s="24"/>
      <c r="B12" s="22"/>
      <c r="C12" s="25" t="s">
        <v>182</v>
      </c>
      <c r="D12" s="22">
        <v>0</v>
      </c>
      <c r="E12" s="23" t="s">
        <v>205</v>
      </c>
      <c r="F12" s="22">
        <v>7130.94</v>
      </c>
    </row>
    <row r="13" spans="1:6" ht="22.5" customHeight="1">
      <c r="A13" s="24"/>
      <c r="B13" s="22"/>
      <c r="C13" s="25" t="s">
        <v>251</v>
      </c>
      <c r="D13" s="22">
        <v>0</v>
      </c>
      <c r="E13" s="23" t="s">
        <v>448</v>
      </c>
      <c r="F13" s="22">
        <v>0</v>
      </c>
    </row>
    <row r="14" spans="1:6" ht="22.5" customHeight="1">
      <c r="A14" s="24"/>
      <c r="B14" s="22"/>
      <c r="C14" s="25" t="s">
        <v>177</v>
      </c>
      <c r="D14" s="22">
        <v>56.41</v>
      </c>
      <c r="E14" s="23" t="s">
        <v>474</v>
      </c>
      <c r="F14" s="22">
        <v>5362.97</v>
      </c>
    </row>
    <row r="15" spans="1:6" ht="22.5" customHeight="1">
      <c r="A15" s="27"/>
      <c r="B15" s="22"/>
      <c r="C15" s="25" t="s">
        <v>257</v>
      </c>
      <c r="D15" s="22">
        <v>0</v>
      </c>
      <c r="E15" s="23" t="s">
        <v>206</v>
      </c>
      <c r="F15" s="22">
        <v>0</v>
      </c>
    </row>
    <row r="16" spans="1:6" ht="22.5" customHeight="1">
      <c r="A16" s="27"/>
      <c r="B16" s="22"/>
      <c r="C16" s="25" t="s">
        <v>354</v>
      </c>
      <c r="D16" s="22">
        <v>0</v>
      </c>
      <c r="E16" s="23" t="s">
        <v>335</v>
      </c>
      <c r="F16" s="22">
        <v>0</v>
      </c>
    </row>
    <row r="17" spans="1:6" ht="22.5" customHeight="1">
      <c r="A17" s="27"/>
      <c r="B17" s="22"/>
      <c r="C17" s="25" t="s">
        <v>118</v>
      </c>
      <c r="D17" s="22">
        <v>0</v>
      </c>
      <c r="E17" s="23" t="s">
        <v>219</v>
      </c>
      <c r="F17" s="22">
        <v>0</v>
      </c>
    </row>
    <row r="18" spans="1:6" ht="22.5" customHeight="1">
      <c r="A18" s="27"/>
      <c r="B18" s="28"/>
      <c r="C18" s="25" t="s">
        <v>20</v>
      </c>
      <c r="D18" s="22">
        <v>10291.7</v>
      </c>
      <c r="E18" s="23" t="s">
        <v>32</v>
      </c>
      <c r="F18" s="22">
        <v>0</v>
      </c>
    </row>
    <row r="19" spans="1:6" ht="22.5" customHeight="1">
      <c r="A19" s="29"/>
      <c r="B19" s="30"/>
      <c r="C19" s="25" t="s">
        <v>123</v>
      </c>
      <c r="D19" s="22">
        <v>0</v>
      </c>
      <c r="E19" s="23" t="s">
        <v>353</v>
      </c>
      <c r="F19" s="22">
        <v>0</v>
      </c>
    </row>
    <row r="20" spans="1:6" ht="22.5" customHeight="1">
      <c r="A20" s="29"/>
      <c r="B20" s="28"/>
      <c r="C20" s="25" t="s">
        <v>99</v>
      </c>
      <c r="D20" s="22">
        <v>0</v>
      </c>
      <c r="E20" s="23" t="s">
        <v>338</v>
      </c>
      <c r="F20" s="22">
        <v>0</v>
      </c>
    </row>
    <row r="21" spans="1:6" ht="22.5" customHeight="1">
      <c r="A21" s="31"/>
      <c r="B21" s="28"/>
      <c r="C21" s="25" t="s">
        <v>468</v>
      </c>
      <c r="D21" s="22">
        <v>968.2</v>
      </c>
      <c r="E21" s="23" t="s">
        <v>11</v>
      </c>
      <c r="F21" s="22">
        <v>1767.97</v>
      </c>
    </row>
    <row r="22" spans="1:6" ht="22.5" customHeight="1">
      <c r="A22" s="32"/>
      <c r="B22" s="28"/>
      <c r="C22" s="25" t="s">
        <v>363</v>
      </c>
      <c r="D22" s="22">
        <v>0</v>
      </c>
      <c r="E22" s="23" t="s">
        <v>46</v>
      </c>
      <c r="F22" s="22">
        <v>0</v>
      </c>
    </row>
    <row r="23" spans="1:6" ht="22.5" customHeight="1">
      <c r="A23" s="33"/>
      <c r="B23" s="28"/>
      <c r="C23" s="25" t="s">
        <v>111</v>
      </c>
      <c r="D23" s="22">
        <v>0</v>
      </c>
      <c r="E23" s="34" t="s">
        <v>393</v>
      </c>
      <c r="F23" s="22">
        <v>0</v>
      </c>
    </row>
    <row r="24" spans="1:6" ht="22.5" customHeight="1">
      <c r="A24" s="33"/>
      <c r="B24" s="28"/>
      <c r="C24" s="25" t="s">
        <v>417</v>
      </c>
      <c r="D24" s="22">
        <v>0</v>
      </c>
      <c r="E24" s="34" t="s">
        <v>358</v>
      </c>
      <c r="F24" s="22">
        <v>0</v>
      </c>
    </row>
    <row r="25" spans="1:7" ht="22.5" customHeight="1">
      <c r="A25" s="33"/>
      <c r="B25" s="28"/>
      <c r="C25" s="25" t="s">
        <v>261</v>
      </c>
      <c r="D25" s="22">
        <v>0</v>
      </c>
      <c r="E25" s="34" t="s">
        <v>258</v>
      </c>
      <c r="F25" s="22">
        <v>0</v>
      </c>
      <c r="G25" s="2"/>
    </row>
    <row r="26" spans="1:8" ht="22.5" customHeight="1">
      <c r="A26" s="33"/>
      <c r="B26" s="28"/>
      <c r="C26" s="25" t="s">
        <v>390</v>
      </c>
      <c r="D26" s="22">
        <v>230.88</v>
      </c>
      <c r="E26" s="23"/>
      <c r="F26" s="22"/>
      <c r="G26" s="2"/>
      <c r="H26" s="2"/>
    </row>
    <row r="27" spans="1:8" ht="22.5" customHeight="1">
      <c r="A27" s="32"/>
      <c r="B27" s="30"/>
      <c r="C27" s="25" t="s">
        <v>89</v>
      </c>
      <c r="D27" s="22">
        <v>0</v>
      </c>
      <c r="E27" s="23"/>
      <c r="F27" s="22"/>
      <c r="G27" s="2"/>
      <c r="H27" s="2"/>
    </row>
    <row r="28" spans="1:8" ht="22.5" customHeight="1">
      <c r="A28" s="33"/>
      <c r="B28" s="28"/>
      <c r="C28" s="25" t="s">
        <v>204</v>
      </c>
      <c r="D28" s="22">
        <v>0</v>
      </c>
      <c r="E28" s="23"/>
      <c r="F28" s="22"/>
      <c r="G28" s="2"/>
      <c r="H28" s="2"/>
    </row>
    <row r="29" spans="1:8" ht="22.5" customHeight="1">
      <c r="A29" s="32"/>
      <c r="B29" s="30"/>
      <c r="C29" s="25" t="s">
        <v>31</v>
      </c>
      <c r="D29" s="22">
        <v>0</v>
      </c>
      <c r="E29" s="23"/>
      <c r="F29" s="22"/>
      <c r="G29" s="2"/>
      <c r="H29" s="2"/>
    </row>
    <row r="30" spans="1:7" ht="22.5" customHeight="1">
      <c r="A30" s="32"/>
      <c r="B30" s="28"/>
      <c r="C30" s="25" t="s">
        <v>297</v>
      </c>
      <c r="D30" s="22">
        <v>0</v>
      </c>
      <c r="E30" s="23"/>
      <c r="F30" s="22"/>
      <c r="G30" s="2"/>
    </row>
    <row r="31" spans="1:6" ht="22.5" customHeight="1">
      <c r="A31" s="32"/>
      <c r="B31" s="28"/>
      <c r="C31" s="25" t="s">
        <v>371</v>
      </c>
      <c r="D31" s="22">
        <v>0</v>
      </c>
      <c r="E31" s="23"/>
      <c r="F31" s="22"/>
    </row>
    <row r="32" spans="1:6" ht="22.5" customHeight="1">
      <c r="A32" s="32"/>
      <c r="B32" s="28"/>
      <c r="C32" s="25" t="s">
        <v>400</v>
      </c>
      <c r="D32" s="22">
        <v>0</v>
      </c>
      <c r="E32" s="23"/>
      <c r="F32" s="22"/>
    </row>
    <row r="33" spans="1:8" ht="22.5" customHeight="1">
      <c r="A33" s="32"/>
      <c r="B33" s="28"/>
      <c r="C33" s="25" t="s">
        <v>256</v>
      </c>
      <c r="D33" s="22">
        <v>0</v>
      </c>
      <c r="E33" s="23"/>
      <c r="F33" s="22"/>
      <c r="G33" s="2"/>
      <c r="H33" s="2"/>
    </row>
    <row r="34" spans="1:6" ht="22.5" customHeight="1">
      <c r="A34" s="31"/>
      <c r="B34" s="28"/>
      <c r="C34" s="25" t="s">
        <v>274</v>
      </c>
      <c r="D34" s="22">
        <v>0</v>
      </c>
      <c r="E34" s="23"/>
      <c r="F34" s="22"/>
    </row>
    <row r="35" spans="1:6" ht="22.5" customHeight="1">
      <c r="A35" s="32"/>
      <c r="B35" s="28"/>
      <c r="C35" s="36"/>
      <c r="D35" s="37"/>
      <c r="E35" s="24"/>
      <c r="F35" s="38"/>
    </row>
    <row r="36" spans="1:6" ht="18" customHeight="1">
      <c r="A36" s="20" t="s">
        <v>97</v>
      </c>
      <c r="B36" s="30">
        <f>SUM(B6)</f>
        <v>11968.9</v>
      </c>
      <c r="C36" s="20" t="s">
        <v>86</v>
      </c>
      <c r="D36" s="37">
        <f>SUM(D6)</f>
        <v>11968.900000000001</v>
      </c>
      <c r="E36" s="20" t="s">
        <v>86</v>
      </c>
      <c r="F36" s="38">
        <f>SUM(F6)</f>
        <v>11968.9</v>
      </c>
    </row>
    <row r="37" spans="1:6" ht="18" customHeight="1">
      <c r="A37" s="25" t="s">
        <v>52</v>
      </c>
      <c r="B37" s="28">
        <v>0</v>
      </c>
      <c r="C37" s="27" t="s">
        <v>341</v>
      </c>
      <c r="D37" s="37">
        <f>SUM(B41)-SUM(D36)</f>
        <v>0</v>
      </c>
      <c r="E37" s="27" t="s">
        <v>341</v>
      </c>
      <c r="F37" s="38">
        <f>D37</f>
        <v>0</v>
      </c>
    </row>
    <row r="38" spans="1:6" ht="18" customHeight="1">
      <c r="A38" s="25" t="s">
        <v>129</v>
      </c>
      <c r="B38" s="28">
        <v>0</v>
      </c>
      <c r="C38" s="29"/>
      <c r="D38" s="22"/>
      <c r="E38" s="29"/>
      <c r="F38" s="22"/>
    </row>
    <row r="39" spans="1:6" ht="22.5" customHeight="1">
      <c r="A39" s="25" t="s">
        <v>454</v>
      </c>
      <c r="B39" s="28">
        <v>0</v>
      </c>
      <c r="C39" s="41"/>
      <c r="D39" s="42"/>
      <c r="E39" s="32"/>
      <c r="F39" s="37"/>
    </row>
    <row r="40" spans="1:6" ht="21" customHeight="1">
      <c r="A40" s="32"/>
      <c r="B40" s="28"/>
      <c r="C40" s="31"/>
      <c r="D40" s="42"/>
      <c r="E40" s="31"/>
      <c r="F40" s="42"/>
    </row>
    <row r="41" spans="1:6" ht="18" customHeight="1">
      <c r="A41" s="19" t="s">
        <v>41</v>
      </c>
      <c r="B41" s="30">
        <f>SUM(B36,B37)</f>
        <v>11968.9</v>
      </c>
      <c r="C41" s="43" t="s">
        <v>13</v>
      </c>
      <c r="D41" s="42">
        <f>SUM(D36,D37)</f>
        <v>11968.900000000001</v>
      </c>
      <c r="E41" s="19" t="s">
        <v>13</v>
      </c>
      <c r="F41" s="22">
        <f>SUM(F36,F37)</f>
        <v>11968.9</v>
      </c>
    </row>
  </sheetData>
  <sheetProtection/>
  <mergeCells count="3">
    <mergeCell ref="A3:B3"/>
    <mergeCell ref="A4:B4"/>
    <mergeCell ref="C4:F4"/>
  </mergeCells>
  <printOptions horizontalCentered="1"/>
  <pageMargins left="0.74999998873613" right="0.74999998873613" top="0.42" bottom="0.48" header="0" footer="0"/>
  <pageSetup fitToHeight="1" fitToWidth="1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35.16015625" style="0" bestFit="1" customWidth="1"/>
    <col min="3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2"/>
    </row>
    <row r="2" spans="1:7" ht="28.5" customHeight="1">
      <c r="A2" s="11" t="s">
        <v>163</v>
      </c>
      <c r="B2" s="11"/>
      <c r="C2" s="11"/>
      <c r="D2" s="11"/>
      <c r="E2" s="11"/>
      <c r="F2" s="11"/>
      <c r="G2" s="11"/>
    </row>
    <row r="3" ht="22.5" customHeight="1">
      <c r="G3" s="12" t="s">
        <v>245</v>
      </c>
    </row>
    <row r="4" spans="1:7" ht="22.5" customHeight="1">
      <c r="A4" s="47" t="s">
        <v>157</v>
      </c>
      <c r="B4" s="47" t="s">
        <v>438</v>
      </c>
      <c r="C4" s="47" t="s">
        <v>103</v>
      </c>
      <c r="D4" s="47" t="s">
        <v>455</v>
      </c>
      <c r="E4" s="47" t="s">
        <v>349</v>
      </c>
      <c r="F4" s="47" t="s">
        <v>362</v>
      </c>
      <c r="G4" s="47" t="s">
        <v>270</v>
      </c>
    </row>
    <row r="5" spans="1:7" ht="15.75" customHeight="1">
      <c r="A5" s="46" t="s">
        <v>299</v>
      </c>
      <c r="B5" s="46" t="s">
        <v>299</v>
      </c>
      <c r="C5" s="46">
        <v>1</v>
      </c>
      <c r="D5" s="46">
        <v>2</v>
      </c>
      <c r="E5" s="46">
        <v>3</v>
      </c>
      <c r="F5" s="46">
        <v>4</v>
      </c>
      <c r="G5" s="46" t="s">
        <v>299</v>
      </c>
    </row>
    <row r="6" spans="1:7" ht="12.75" customHeight="1">
      <c r="A6" s="62"/>
      <c r="B6" s="62" t="s">
        <v>103</v>
      </c>
      <c r="C6" s="22">
        <v>11000.7</v>
      </c>
      <c r="D6" s="22">
        <v>3522.67</v>
      </c>
      <c r="E6" s="22">
        <v>1312.09</v>
      </c>
      <c r="F6" s="22">
        <v>6165.94</v>
      </c>
      <c r="G6" s="63"/>
    </row>
    <row r="7" spans="1:7" ht="12.75" customHeight="1">
      <c r="A7" s="62" t="s">
        <v>476</v>
      </c>
      <c r="B7" s="62" t="s">
        <v>352</v>
      </c>
      <c r="C7" s="22">
        <v>421.71</v>
      </c>
      <c r="D7" s="22">
        <v>0</v>
      </c>
      <c r="E7" s="22">
        <v>124.42</v>
      </c>
      <c r="F7" s="22">
        <v>297.29</v>
      </c>
      <c r="G7" s="63"/>
    </row>
    <row r="8" spans="1:7" ht="12.75" customHeight="1">
      <c r="A8" s="62" t="s">
        <v>63</v>
      </c>
      <c r="B8" s="62" t="s">
        <v>337</v>
      </c>
      <c r="C8" s="22">
        <v>421.71</v>
      </c>
      <c r="D8" s="22">
        <v>0</v>
      </c>
      <c r="E8" s="22">
        <v>124.42</v>
      </c>
      <c r="F8" s="22">
        <v>297.29</v>
      </c>
      <c r="G8" s="63"/>
    </row>
    <row r="9" spans="1:7" ht="12.75" customHeight="1">
      <c r="A9" s="62" t="s">
        <v>283</v>
      </c>
      <c r="B9" s="62" t="s">
        <v>188</v>
      </c>
      <c r="C9" s="22">
        <v>421.71</v>
      </c>
      <c r="D9" s="22">
        <v>0</v>
      </c>
      <c r="E9" s="22">
        <v>124.42</v>
      </c>
      <c r="F9" s="22">
        <v>297.29</v>
      </c>
      <c r="G9" s="63"/>
    </row>
    <row r="10" spans="1:7" ht="12.75" customHeight="1">
      <c r="A10" s="62" t="s">
        <v>105</v>
      </c>
      <c r="B10" s="62" t="s">
        <v>322</v>
      </c>
      <c r="C10" s="22">
        <v>56.41</v>
      </c>
      <c r="D10" s="22">
        <v>49.99</v>
      </c>
      <c r="E10" s="22">
        <v>6.42</v>
      </c>
      <c r="F10" s="22">
        <v>0</v>
      </c>
      <c r="G10" s="63"/>
    </row>
    <row r="11" spans="1:7" ht="12.75" customHeight="1">
      <c r="A11" s="62" t="s">
        <v>383</v>
      </c>
      <c r="B11" s="62" t="s">
        <v>269</v>
      </c>
      <c r="C11" s="22">
        <v>56.41</v>
      </c>
      <c r="D11" s="22">
        <v>49.99</v>
      </c>
      <c r="E11" s="22">
        <v>6.42</v>
      </c>
      <c r="F11" s="22">
        <v>0</v>
      </c>
      <c r="G11" s="63"/>
    </row>
    <row r="12" spans="1:7" ht="12.75" customHeight="1">
      <c r="A12" s="62" t="s">
        <v>190</v>
      </c>
      <c r="B12" s="62" t="s">
        <v>135</v>
      </c>
      <c r="C12" s="22">
        <v>24.85</v>
      </c>
      <c r="D12" s="22">
        <v>19.79</v>
      </c>
      <c r="E12" s="22">
        <v>5.06</v>
      </c>
      <c r="F12" s="22">
        <v>0</v>
      </c>
      <c r="G12" s="63"/>
    </row>
    <row r="13" spans="1:7" ht="12.75" customHeight="1">
      <c r="A13" s="62" t="s">
        <v>59</v>
      </c>
      <c r="B13" s="62" t="s">
        <v>240</v>
      </c>
      <c r="C13" s="22">
        <v>31.56</v>
      </c>
      <c r="D13" s="22">
        <v>30.2</v>
      </c>
      <c r="E13" s="22">
        <v>1.36</v>
      </c>
      <c r="F13" s="22">
        <v>0</v>
      </c>
      <c r="G13" s="63"/>
    </row>
    <row r="14" spans="1:7" ht="12.75" customHeight="1">
      <c r="A14" s="62" t="s">
        <v>442</v>
      </c>
      <c r="B14" s="62" t="s">
        <v>196</v>
      </c>
      <c r="C14" s="22">
        <v>10291.7</v>
      </c>
      <c r="D14" s="22">
        <v>3241.8</v>
      </c>
      <c r="E14" s="22">
        <v>1181.25</v>
      </c>
      <c r="F14" s="22">
        <v>5868.65</v>
      </c>
      <c r="G14" s="63"/>
    </row>
    <row r="15" spans="1:7" ht="12.75" customHeight="1">
      <c r="A15" s="62" t="s">
        <v>120</v>
      </c>
      <c r="B15" s="62" t="s">
        <v>399</v>
      </c>
      <c r="C15" s="22">
        <v>6758.34</v>
      </c>
      <c r="D15" s="22">
        <v>2919.5</v>
      </c>
      <c r="E15" s="22">
        <v>895.99</v>
      </c>
      <c r="F15" s="22">
        <v>2942.85</v>
      </c>
      <c r="G15" s="63"/>
    </row>
    <row r="16" spans="1:7" ht="12.75" customHeight="1">
      <c r="A16" s="62" t="s">
        <v>441</v>
      </c>
      <c r="B16" s="62" t="s">
        <v>348</v>
      </c>
      <c r="C16" s="22">
        <v>2551.71</v>
      </c>
      <c r="D16" s="22">
        <v>1936.32</v>
      </c>
      <c r="E16" s="22">
        <v>573.29</v>
      </c>
      <c r="F16" s="22">
        <v>42.1</v>
      </c>
      <c r="G16" s="63"/>
    </row>
    <row r="17" spans="1:7" ht="12.75" customHeight="1">
      <c r="A17" s="62" t="s">
        <v>317</v>
      </c>
      <c r="B17" s="62" t="s">
        <v>33</v>
      </c>
      <c r="C17" s="22">
        <v>202.99</v>
      </c>
      <c r="D17" s="22">
        <v>0</v>
      </c>
      <c r="E17" s="22">
        <v>0</v>
      </c>
      <c r="F17" s="22">
        <v>202.99</v>
      </c>
      <c r="G17" s="63"/>
    </row>
    <row r="18" spans="1:7" ht="12.75" customHeight="1">
      <c r="A18" s="62" t="s">
        <v>437</v>
      </c>
      <c r="B18" s="62" t="s">
        <v>58</v>
      </c>
      <c r="C18" s="22">
        <v>274.2</v>
      </c>
      <c r="D18" s="22">
        <v>57.2</v>
      </c>
      <c r="E18" s="22">
        <v>58</v>
      </c>
      <c r="F18" s="22">
        <v>159</v>
      </c>
      <c r="G18" s="63"/>
    </row>
    <row r="19" spans="1:7" ht="12.75" customHeight="1">
      <c r="A19" s="62" t="s">
        <v>313</v>
      </c>
      <c r="B19" s="62" t="s">
        <v>460</v>
      </c>
      <c r="C19" s="22">
        <v>333</v>
      </c>
      <c r="D19" s="22">
        <v>0</v>
      </c>
      <c r="E19" s="22">
        <v>0</v>
      </c>
      <c r="F19" s="22">
        <v>333</v>
      </c>
      <c r="G19" s="63"/>
    </row>
    <row r="20" spans="1:7" ht="12.75" customHeight="1">
      <c r="A20" s="62" t="s">
        <v>436</v>
      </c>
      <c r="B20" s="62" t="s">
        <v>428</v>
      </c>
      <c r="C20" s="22">
        <v>375.84</v>
      </c>
      <c r="D20" s="22">
        <v>191.82</v>
      </c>
      <c r="E20" s="22">
        <v>24.69</v>
      </c>
      <c r="F20" s="22">
        <v>159.33</v>
      </c>
      <c r="G20" s="63"/>
    </row>
    <row r="21" spans="1:7" ht="12.75" customHeight="1">
      <c r="A21" s="62" t="s">
        <v>233</v>
      </c>
      <c r="B21" s="62" t="s">
        <v>128</v>
      </c>
      <c r="C21" s="22">
        <v>2554.37</v>
      </c>
      <c r="D21" s="22">
        <v>389.73</v>
      </c>
      <c r="E21" s="22">
        <v>178.21</v>
      </c>
      <c r="F21" s="22">
        <v>1986.43</v>
      </c>
      <c r="G21" s="63"/>
    </row>
    <row r="22" spans="1:7" ht="12.75" customHeight="1">
      <c r="A22" s="62" t="s">
        <v>104</v>
      </c>
      <c r="B22" s="62" t="s">
        <v>278</v>
      </c>
      <c r="C22" s="22">
        <v>466.23</v>
      </c>
      <c r="D22" s="22">
        <v>344.43</v>
      </c>
      <c r="E22" s="22">
        <v>61.8</v>
      </c>
      <c r="F22" s="22">
        <v>60</v>
      </c>
      <c r="G22" s="63"/>
    </row>
    <row r="23" spans="1:7" ht="12.75" customHeight="1">
      <c r="A23" s="62" t="s">
        <v>6</v>
      </c>
      <c r="B23" s="62" t="s">
        <v>279</v>
      </c>
      <c r="C23" s="22">
        <v>260.71</v>
      </c>
      <c r="D23" s="22">
        <v>0</v>
      </c>
      <c r="E23" s="22">
        <v>0</v>
      </c>
      <c r="F23" s="22">
        <v>260.71</v>
      </c>
      <c r="G23" s="63"/>
    </row>
    <row r="24" spans="1:7" ht="12.75" customHeight="1">
      <c r="A24" s="62" t="s">
        <v>329</v>
      </c>
      <c r="B24" s="62" t="s">
        <v>306</v>
      </c>
      <c r="C24" s="22">
        <v>260.71</v>
      </c>
      <c r="D24" s="22">
        <v>0</v>
      </c>
      <c r="E24" s="22">
        <v>0</v>
      </c>
      <c r="F24" s="22">
        <v>260.71</v>
      </c>
      <c r="G24" s="63"/>
    </row>
    <row r="25" spans="1:7" ht="12.75" customHeight="1">
      <c r="A25" s="62" t="s">
        <v>117</v>
      </c>
      <c r="B25" s="62" t="s">
        <v>229</v>
      </c>
      <c r="C25" s="22">
        <v>1600</v>
      </c>
      <c r="D25" s="22">
        <v>0</v>
      </c>
      <c r="E25" s="22">
        <v>0</v>
      </c>
      <c r="F25" s="22">
        <v>1600</v>
      </c>
      <c r="G25" s="63"/>
    </row>
    <row r="26" spans="1:7" ht="12.75" customHeight="1">
      <c r="A26" s="62" t="s">
        <v>37</v>
      </c>
      <c r="B26" s="62" t="s">
        <v>389</v>
      </c>
      <c r="C26" s="22">
        <v>1600</v>
      </c>
      <c r="D26" s="22">
        <v>0</v>
      </c>
      <c r="E26" s="22">
        <v>0</v>
      </c>
      <c r="F26" s="22">
        <v>1600</v>
      </c>
      <c r="G26" s="63"/>
    </row>
    <row r="27" spans="1:7" ht="12.75" customHeight="1">
      <c r="A27" s="62" t="s">
        <v>3</v>
      </c>
      <c r="B27" s="62" t="s">
        <v>355</v>
      </c>
      <c r="C27" s="22">
        <v>1672.65</v>
      </c>
      <c r="D27" s="22">
        <v>322.3</v>
      </c>
      <c r="E27" s="22">
        <v>285.26</v>
      </c>
      <c r="F27" s="22">
        <v>1065.09</v>
      </c>
      <c r="G27" s="63"/>
    </row>
    <row r="28" spans="1:7" ht="12.75" customHeight="1">
      <c r="A28" s="62" t="s">
        <v>173</v>
      </c>
      <c r="B28" s="62" t="s">
        <v>259</v>
      </c>
      <c r="C28" s="22">
        <v>1672.65</v>
      </c>
      <c r="D28" s="22">
        <v>322.3</v>
      </c>
      <c r="E28" s="22">
        <v>285.26</v>
      </c>
      <c r="F28" s="22">
        <v>1065.09</v>
      </c>
      <c r="G28" s="63"/>
    </row>
    <row r="29" spans="1:7" ht="12.75" customHeight="1">
      <c r="A29" s="62" t="s">
        <v>167</v>
      </c>
      <c r="B29" s="62" t="s">
        <v>403</v>
      </c>
      <c r="C29" s="22">
        <v>230.88</v>
      </c>
      <c r="D29" s="22">
        <v>230.88</v>
      </c>
      <c r="E29" s="22">
        <v>0</v>
      </c>
      <c r="F29" s="22">
        <v>0</v>
      </c>
      <c r="G29" s="63"/>
    </row>
    <row r="30" spans="1:7" ht="12.75" customHeight="1">
      <c r="A30" s="62" t="s">
        <v>227</v>
      </c>
      <c r="B30" s="62" t="s">
        <v>66</v>
      </c>
      <c r="C30" s="22">
        <v>230.88</v>
      </c>
      <c r="D30" s="22">
        <v>230.88</v>
      </c>
      <c r="E30" s="22">
        <v>0</v>
      </c>
      <c r="F30" s="22">
        <v>0</v>
      </c>
      <c r="G30" s="63"/>
    </row>
    <row r="31" spans="1:7" ht="12.75" customHeight="1">
      <c r="A31" s="62" t="s">
        <v>342</v>
      </c>
      <c r="B31" s="62" t="s">
        <v>487</v>
      </c>
      <c r="C31" s="22">
        <v>230.88</v>
      </c>
      <c r="D31" s="22">
        <v>230.88</v>
      </c>
      <c r="E31" s="22">
        <v>0</v>
      </c>
      <c r="F31" s="22">
        <v>0</v>
      </c>
      <c r="G31" s="63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5" style="0" bestFit="1" customWidth="1"/>
    <col min="2" max="2" width="31.66015625" style="0" customWidth="1"/>
    <col min="3" max="5" width="21.33203125" style="0" customWidth="1"/>
    <col min="6" max="6" width="17.66015625" style="0" customWidth="1"/>
    <col min="7" max="7" width="14.83203125" style="0" customWidth="1"/>
  </cols>
  <sheetData>
    <row r="1" ht="30" customHeight="1">
      <c r="A1" s="2"/>
    </row>
    <row r="2" spans="1:7" ht="28.5" customHeight="1">
      <c r="A2" s="11" t="s">
        <v>431</v>
      </c>
      <c r="B2" s="11"/>
      <c r="C2" s="11"/>
      <c r="D2" s="11"/>
      <c r="E2" s="11"/>
      <c r="F2" s="11"/>
      <c r="G2" s="11"/>
    </row>
    <row r="3" ht="22.5" customHeight="1">
      <c r="G3" s="12" t="s">
        <v>245</v>
      </c>
    </row>
    <row r="4" spans="1:7" ht="22.5" customHeight="1">
      <c r="A4" s="47" t="s">
        <v>223</v>
      </c>
      <c r="B4" s="47" t="s">
        <v>392</v>
      </c>
      <c r="C4" s="47" t="s">
        <v>103</v>
      </c>
      <c r="D4" s="47" t="s">
        <v>455</v>
      </c>
      <c r="E4" s="47" t="s">
        <v>349</v>
      </c>
      <c r="F4" s="47" t="s">
        <v>362</v>
      </c>
      <c r="G4" s="47" t="s">
        <v>270</v>
      </c>
    </row>
    <row r="5" spans="1:7" ht="15.75" customHeight="1">
      <c r="A5" s="46" t="s">
        <v>299</v>
      </c>
      <c r="B5" s="46" t="s">
        <v>299</v>
      </c>
      <c r="C5" s="46">
        <v>1</v>
      </c>
      <c r="D5" s="46">
        <v>2</v>
      </c>
      <c r="E5" s="46">
        <v>3</v>
      </c>
      <c r="F5" s="46">
        <v>4</v>
      </c>
      <c r="G5" s="46" t="s">
        <v>299</v>
      </c>
    </row>
    <row r="6" spans="1:7" ht="12.75" customHeight="1">
      <c r="A6" s="61"/>
      <c r="B6" s="61" t="s">
        <v>103</v>
      </c>
      <c r="C6" s="22">
        <v>11000.7</v>
      </c>
      <c r="D6" s="22">
        <v>3522.67</v>
      </c>
      <c r="E6" s="22">
        <v>1312.09</v>
      </c>
      <c r="F6" s="22">
        <v>6165.94</v>
      </c>
      <c r="G6" s="63"/>
    </row>
    <row r="7" spans="1:7" ht="12.75" customHeight="1">
      <c r="A7" s="61" t="s">
        <v>377</v>
      </c>
      <c r="B7" s="61" t="s">
        <v>253</v>
      </c>
      <c r="C7" s="22">
        <v>2997.81</v>
      </c>
      <c r="D7" s="22">
        <v>2997.81</v>
      </c>
      <c r="E7" s="22">
        <v>0</v>
      </c>
      <c r="F7" s="22">
        <v>0</v>
      </c>
      <c r="G7" s="63"/>
    </row>
    <row r="8" spans="1:7" ht="12.75" customHeight="1">
      <c r="A8" s="61" t="s">
        <v>36</v>
      </c>
      <c r="B8" s="61" t="s">
        <v>406</v>
      </c>
      <c r="C8" s="22">
        <v>1071.55</v>
      </c>
      <c r="D8" s="22">
        <v>1071.55</v>
      </c>
      <c r="E8" s="22">
        <v>0</v>
      </c>
      <c r="F8" s="22">
        <v>0</v>
      </c>
      <c r="G8" s="63"/>
    </row>
    <row r="9" spans="1:7" ht="12.75" customHeight="1">
      <c r="A9" s="61" t="s">
        <v>162</v>
      </c>
      <c r="B9" s="61" t="s">
        <v>216</v>
      </c>
      <c r="C9" s="22">
        <v>538.98</v>
      </c>
      <c r="D9" s="22">
        <v>538.98</v>
      </c>
      <c r="E9" s="22">
        <v>0</v>
      </c>
      <c r="F9" s="22">
        <v>0</v>
      </c>
      <c r="G9" s="63"/>
    </row>
    <row r="10" spans="1:7" ht="12.75" customHeight="1">
      <c r="A10" s="61" t="s">
        <v>290</v>
      </c>
      <c r="B10" s="61" t="s">
        <v>486</v>
      </c>
      <c r="C10" s="22">
        <v>56</v>
      </c>
      <c r="D10" s="22">
        <v>56</v>
      </c>
      <c r="E10" s="22">
        <v>0</v>
      </c>
      <c r="F10" s="22">
        <v>0</v>
      </c>
      <c r="G10" s="63"/>
    </row>
    <row r="11" spans="1:7" ht="12.75" customHeight="1">
      <c r="A11" s="61" t="s">
        <v>414</v>
      </c>
      <c r="B11" s="61" t="s">
        <v>272</v>
      </c>
      <c r="C11" s="22">
        <v>213.09</v>
      </c>
      <c r="D11" s="22">
        <v>213.09</v>
      </c>
      <c r="E11" s="22">
        <v>0</v>
      </c>
      <c r="F11" s="22">
        <v>0</v>
      </c>
      <c r="G11" s="63"/>
    </row>
    <row r="12" spans="1:7" ht="12.75" customHeight="1">
      <c r="A12" s="61" t="s">
        <v>166</v>
      </c>
      <c r="B12" s="61" t="s">
        <v>152</v>
      </c>
      <c r="C12" s="22">
        <v>25.48</v>
      </c>
      <c r="D12" s="22">
        <v>25.48</v>
      </c>
      <c r="E12" s="22">
        <v>0</v>
      </c>
      <c r="F12" s="22">
        <v>0</v>
      </c>
      <c r="G12" s="63"/>
    </row>
    <row r="13" spans="1:7" ht="12.75" customHeight="1">
      <c r="A13" s="61" t="s">
        <v>287</v>
      </c>
      <c r="B13" s="61" t="s">
        <v>122</v>
      </c>
      <c r="C13" s="22">
        <v>411.07</v>
      </c>
      <c r="D13" s="22">
        <v>411.07</v>
      </c>
      <c r="E13" s="22">
        <v>0</v>
      </c>
      <c r="F13" s="22">
        <v>0</v>
      </c>
      <c r="G13" s="63"/>
    </row>
    <row r="14" spans="1:7" ht="12.75" customHeight="1">
      <c r="A14" s="61" t="s">
        <v>413</v>
      </c>
      <c r="B14" s="61" t="s">
        <v>9</v>
      </c>
      <c r="C14" s="22">
        <v>327.3</v>
      </c>
      <c r="D14" s="22">
        <v>327.3</v>
      </c>
      <c r="E14" s="22">
        <v>0</v>
      </c>
      <c r="F14" s="22">
        <v>0</v>
      </c>
      <c r="G14" s="63"/>
    </row>
    <row r="15" spans="1:7" ht="12.75" customHeight="1">
      <c r="A15" s="61" t="s">
        <v>40</v>
      </c>
      <c r="B15" s="61" t="s">
        <v>137</v>
      </c>
      <c r="C15" s="22">
        <v>18.52</v>
      </c>
      <c r="D15" s="22">
        <v>18.52</v>
      </c>
      <c r="E15" s="22">
        <v>0</v>
      </c>
      <c r="F15" s="22">
        <v>0</v>
      </c>
      <c r="G15" s="63"/>
    </row>
    <row r="16" spans="1:7" ht="12.75" customHeight="1">
      <c r="A16" s="61" t="s">
        <v>385</v>
      </c>
      <c r="B16" s="61" t="s">
        <v>192</v>
      </c>
      <c r="C16" s="22">
        <v>335.82</v>
      </c>
      <c r="D16" s="22">
        <v>335.82</v>
      </c>
      <c r="E16" s="22">
        <v>0</v>
      </c>
      <c r="F16" s="22">
        <v>0</v>
      </c>
      <c r="G16" s="63"/>
    </row>
    <row r="17" spans="1:7" ht="12.75" customHeight="1">
      <c r="A17" s="61" t="s">
        <v>252</v>
      </c>
      <c r="B17" s="61" t="s">
        <v>307</v>
      </c>
      <c r="C17" s="22">
        <v>5828.41</v>
      </c>
      <c r="D17" s="22">
        <v>206.42</v>
      </c>
      <c r="E17" s="22">
        <v>1224.02</v>
      </c>
      <c r="F17" s="22">
        <v>4397.97</v>
      </c>
      <c r="G17" s="63"/>
    </row>
    <row r="18" spans="1:7" ht="12.75" customHeight="1">
      <c r="A18" s="61" t="s">
        <v>172</v>
      </c>
      <c r="B18" s="61" t="s">
        <v>200</v>
      </c>
      <c r="C18" s="22">
        <v>240.12</v>
      </c>
      <c r="D18" s="22">
        <v>0</v>
      </c>
      <c r="E18" s="22">
        <v>140.12</v>
      </c>
      <c r="F18" s="22">
        <v>100</v>
      </c>
      <c r="G18" s="63"/>
    </row>
    <row r="19" spans="1:7" ht="12.75" customHeight="1">
      <c r="A19" s="61" t="s">
        <v>47</v>
      </c>
      <c r="B19" s="61" t="s">
        <v>459</v>
      </c>
      <c r="C19" s="22">
        <v>219.86</v>
      </c>
      <c r="D19" s="22">
        <v>0</v>
      </c>
      <c r="E19" s="22">
        <v>29.86</v>
      </c>
      <c r="F19" s="22">
        <v>190</v>
      </c>
      <c r="G19" s="63"/>
    </row>
    <row r="20" spans="1:7" ht="12.75" customHeight="1">
      <c r="A20" s="61" t="s">
        <v>176</v>
      </c>
      <c r="B20" s="61" t="s">
        <v>165</v>
      </c>
      <c r="C20" s="22">
        <v>10.14</v>
      </c>
      <c r="D20" s="22">
        <v>0</v>
      </c>
      <c r="E20" s="22">
        <v>10.14</v>
      </c>
      <c r="F20" s="22">
        <v>0</v>
      </c>
      <c r="G20" s="63"/>
    </row>
    <row r="21" spans="1:7" ht="12.75" customHeight="1">
      <c r="A21" s="61" t="s">
        <v>48</v>
      </c>
      <c r="B21" s="61" t="s">
        <v>25</v>
      </c>
      <c r="C21" s="22">
        <v>20.83</v>
      </c>
      <c r="D21" s="22">
        <v>0</v>
      </c>
      <c r="E21" s="22">
        <v>20.83</v>
      </c>
      <c r="F21" s="22">
        <v>0</v>
      </c>
      <c r="G21" s="63"/>
    </row>
    <row r="22" spans="1:7" ht="12.75" customHeight="1">
      <c r="A22" s="61" t="s">
        <v>420</v>
      </c>
      <c r="B22" s="61" t="s">
        <v>430</v>
      </c>
      <c r="C22" s="22">
        <v>44.96</v>
      </c>
      <c r="D22" s="22">
        <v>0</v>
      </c>
      <c r="E22" s="22">
        <v>38.96</v>
      </c>
      <c r="F22" s="22">
        <v>6</v>
      </c>
      <c r="G22" s="63"/>
    </row>
    <row r="23" spans="1:7" ht="12.75" customHeight="1">
      <c r="A23" s="61" t="s">
        <v>293</v>
      </c>
      <c r="B23" s="61" t="s">
        <v>310</v>
      </c>
      <c r="C23" s="22">
        <v>33.33</v>
      </c>
      <c r="D23" s="22">
        <v>0</v>
      </c>
      <c r="E23" s="22">
        <v>33.33</v>
      </c>
      <c r="F23" s="22">
        <v>0</v>
      </c>
      <c r="G23" s="63"/>
    </row>
    <row r="24" spans="1:7" ht="12.75" customHeight="1">
      <c r="A24" s="61" t="s">
        <v>175</v>
      </c>
      <c r="B24" s="61" t="s">
        <v>189</v>
      </c>
      <c r="C24" s="22">
        <v>34.4</v>
      </c>
      <c r="D24" s="22">
        <v>0</v>
      </c>
      <c r="E24" s="22">
        <v>34.4</v>
      </c>
      <c r="F24" s="22">
        <v>0</v>
      </c>
      <c r="G24" s="63"/>
    </row>
    <row r="25" spans="1:7" ht="12.75" customHeight="1">
      <c r="A25" s="61" t="s">
        <v>21</v>
      </c>
      <c r="B25" s="61" t="s">
        <v>467</v>
      </c>
      <c r="C25" s="22">
        <v>259.38</v>
      </c>
      <c r="D25" s="22">
        <v>0</v>
      </c>
      <c r="E25" s="22">
        <v>196.78</v>
      </c>
      <c r="F25" s="22">
        <v>62.6</v>
      </c>
      <c r="G25" s="63"/>
    </row>
    <row r="26" spans="1:7" ht="12.75" customHeight="1">
      <c r="A26" s="61" t="s">
        <v>144</v>
      </c>
      <c r="B26" s="61" t="s">
        <v>263</v>
      </c>
      <c r="C26" s="22">
        <v>53.66</v>
      </c>
      <c r="D26" s="22">
        <v>0</v>
      </c>
      <c r="E26" s="22">
        <v>0</v>
      </c>
      <c r="F26" s="22">
        <v>53.66</v>
      </c>
      <c r="G26" s="63"/>
    </row>
    <row r="27" spans="1:7" ht="12.75" customHeight="1">
      <c r="A27" s="61" t="s">
        <v>262</v>
      </c>
      <c r="B27" s="61" t="s">
        <v>462</v>
      </c>
      <c r="C27" s="22">
        <v>186.58</v>
      </c>
      <c r="D27" s="22">
        <v>0</v>
      </c>
      <c r="E27" s="22">
        <v>66.88</v>
      </c>
      <c r="F27" s="22">
        <v>119.7</v>
      </c>
      <c r="G27" s="63"/>
    </row>
    <row r="28" spans="1:7" ht="12.75" customHeight="1">
      <c r="A28" s="61" t="s">
        <v>395</v>
      </c>
      <c r="B28" s="61" t="s">
        <v>472</v>
      </c>
      <c r="C28" s="22">
        <v>256.96</v>
      </c>
      <c r="D28" s="22">
        <v>0</v>
      </c>
      <c r="E28" s="22">
        <v>0</v>
      </c>
      <c r="F28" s="22">
        <v>256.96</v>
      </c>
      <c r="G28" s="63"/>
    </row>
    <row r="29" spans="1:7" ht="12.75" customHeight="1">
      <c r="A29" s="61" t="s">
        <v>19</v>
      </c>
      <c r="B29" s="61" t="s">
        <v>2</v>
      </c>
      <c r="C29" s="22">
        <v>473.61</v>
      </c>
      <c r="D29" s="22">
        <v>0</v>
      </c>
      <c r="E29" s="22">
        <v>87.03</v>
      </c>
      <c r="F29" s="22">
        <v>386.58</v>
      </c>
      <c r="G29" s="63"/>
    </row>
    <row r="30" spans="1:7" ht="12.75" customHeight="1">
      <c r="A30" s="61" t="s">
        <v>141</v>
      </c>
      <c r="B30" s="61" t="s">
        <v>102</v>
      </c>
      <c r="C30" s="22">
        <v>421.71</v>
      </c>
      <c r="D30" s="22">
        <v>0</v>
      </c>
      <c r="E30" s="22">
        <v>124.42</v>
      </c>
      <c r="F30" s="22">
        <v>297.29</v>
      </c>
      <c r="G30" s="63"/>
    </row>
    <row r="31" spans="1:7" ht="12.75" customHeight="1">
      <c r="A31" s="61" t="s">
        <v>266</v>
      </c>
      <c r="B31" s="61" t="s">
        <v>325</v>
      </c>
      <c r="C31" s="22">
        <v>57.38</v>
      </c>
      <c r="D31" s="22">
        <v>0</v>
      </c>
      <c r="E31" s="22">
        <v>57.38</v>
      </c>
      <c r="F31" s="22">
        <v>0</v>
      </c>
      <c r="G31" s="63"/>
    </row>
    <row r="32" spans="1:7" ht="12.75" customHeight="1">
      <c r="A32" s="61" t="s">
        <v>357</v>
      </c>
      <c r="B32" s="61" t="s">
        <v>159</v>
      </c>
      <c r="C32" s="22">
        <v>200</v>
      </c>
      <c r="D32" s="22">
        <v>0</v>
      </c>
      <c r="E32" s="22">
        <v>0</v>
      </c>
      <c r="F32" s="22">
        <v>200</v>
      </c>
      <c r="G32" s="63"/>
    </row>
    <row r="33" spans="1:7" ht="12.75" customHeight="1">
      <c r="A33" s="61" t="s">
        <v>242</v>
      </c>
      <c r="B33" s="61" t="s">
        <v>124</v>
      </c>
      <c r="C33" s="22">
        <v>2056.6</v>
      </c>
      <c r="D33" s="22">
        <v>0</v>
      </c>
      <c r="E33" s="22">
        <v>0</v>
      </c>
      <c r="F33" s="22">
        <v>2056.6</v>
      </c>
      <c r="G33" s="63"/>
    </row>
    <row r="34" spans="1:7" ht="12.75" customHeight="1">
      <c r="A34" s="61" t="s">
        <v>113</v>
      </c>
      <c r="B34" s="61" t="s">
        <v>286</v>
      </c>
      <c r="C34" s="22">
        <v>42.49</v>
      </c>
      <c r="D34" s="22">
        <v>0</v>
      </c>
      <c r="E34" s="22">
        <v>42.49</v>
      </c>
      <c r="F34" s="22">
        <v>0</v>
      </c>
      <c r="G34" s="63"/>
    </row>
    <row r="35" spans="1:7" ht="12.75" customHeight="1">
      <c r="A35" s="61" t="s">
        <v>481</v>
      </c>
      <c r="B35" s="61" t="s">
        <v>250</v>
      </c>
      <c r="C35" s="22">
        <v>53.24</v>
      </c>
      <c r="D35" s="22">
        <v>53.24</v>
      </c>
      <c r="E35" s="22">
        <v>0</v>
      </c>
      <c r="F35" s="22">
        <v>0</v>
      </c>
      <c r="G35" s="63"/>
    </row>
    <row r="36" spans="1:7" ht="12.75" customHeight="1">
      <c r="A36" s="61" t="s">
        <v>324</v>
      </c>
      <c r="B36" s="61" t="s">
        <v>156</v>
      </c>
      <c r="C36" s="22">
        <v>134</v>
      </c>
      <c r="D36" s="22">
        <v>0</v>
      </c>
      <c r="E36" s="22">
        <v>134</v>
      </c>
      <c r="F36" s="22">
        <v>0</v>
      </c>
      <c r="G36" s="63"/>
    </row>
    <row r="37" spans="1:7" ht="12.75" customHeight="1">
      <c r="A37" s="61" t="s">
        <v>328</v>
      </c>
      <c r="B37" s="61" t="s">
        <v>479</v>
      </c>
      <c r="C37" s="22">
        <v>233.68</v>
      </c>
      <c r="D37" s="22">
        <v>153.18</v>
      </c>
      <c r="E37" s="22">
        <v>70.5</v>
      </c>
      <c r="F37" s="22">
        <v>10</v>
      </c>
      <c r="G37" s="63"/>
    </row>
    <row r="38" spans="1:7" ht="12.75" customHeight="1">
      <c r="A38" s="61" t="s">
        <v>419</v>
      </c>
      <c r="B38" s="61" t="s">
        <v>380</v>
      </c>
      <c r="C38" s="22">
        <v>2</v>
      </c>
      <c r="D38" s="22">
        <v>0</v>
      </c>
      <c r="E38" s="22">
        <v>0</v>
      </c>
      <c r="F38" s="22">
        <v>2</v>
      </c>
      <c r="G38" s="63"/>
    </row>
    <row r="39" spans="1:7" ht="12.75" customHeight="1">
      <c r="A39" s="61" t="s">
        <v>265</v>
      </c>
      <c r="B39" s="61" t="s">
        <v>210</v>
      </c>
      <c r="C39" s="22">
        <v>793.48</v>
      </c>
      <c r="D39" s="22">
        <v>0</v>
      </c>
      <c r="E39" s="22">
        <v>136.9</v>
      </c>
      <c r="F39" s="22">
        <v>656.58</v>
      </c>
      <c r="G39" s="63"/>
    </row>
    <row r="40" spans="1:7" ht="12.75" customHeight="1">
      <c r="A40" s="61" t="s">
        <v>127</v>
      </c>
      <c r="B40" s="61" t="s">
        <v>16</v>
      </c>
      <c r="C40" s="22">
        <v>318.44</v>
      </c>
      <c r="D40" s="22">
        <v>318.44</v>
      </c>
      <c r="E40" s="22">
        <v>0</v>
      </c>
      <c r="F40" s="22">
        <v>0</v>
      </c>
      <c r="G40" s="63"/>
    </row>
    <row r="41" spans="1:7" ht="12.75" customHeight="1">
      <c r="A41" s="61" t="s">
        <v>301</v>
      </c>
      <c r="B41" s="61" t="s">
        <v>44</v>
      </c>
      <c r="C41" s="22">
        <v>1.5</v>
      </c>
      <c r="D41" s="22">
        <v>1.5</v>
      </c>
      <c r="E41" s="22">
        <v>0</v>
      </c>
      <c r="F41" s="22">
        <v>0</v>
      </c>
      <c r="G41" s="63"/>
    </row>
    <row r="42" spans="1:7" ht="12.75" customHeight="1">
      <c r="A42" s="61" t="s">
        <v>56</v>
      </c>
      <c r="B42" s="61" t="s">
        <v>282</v>
      </c>
      <c r="C42" s="22">
        <v>0.5</v>
      </c>
      <c r="D42" s="22">
        <v>0.5</v>
      </c>
      <c r="E42" s="22">
        <v>0</v>
      </c>
      <c r="F42" s="22">
        <v>0</v>
      </c>
      <c r="G42" s="63"/>
    </row>
    <row r="43" spans="1:7" ht="12.75" customHeight="1">
      <c r="A43" s="61" t="s">
        <v>184</v>
      </c>
      <c r="B43" s="61" t="s">
        <v>29</v>
      </c>
      <c r="C43" s="22">
        <v>0.55</v>
      </c>
      <c r="D43" s="22">
        <v>0.55</v>
      </c>
      <c r="E43" s="22">
        <v>0</v>
      </c>
      <c r="F43" s="22">
        <v>0</v>
      </c>
      <c r="G43" s="63"/>
    </row>
    <row r="44" spans="1:7" ht="12.75" customHeight="1">
      <c r="A44" s="61" t="s">
        <v>88</v>
      </c>
      <c r="B44" s="61" t="s">
        <v>379</v>
      </c>
      <c r="C44" s="22">
        <v>230.88</v>
      </c>
      <c r="D44" s="22">
        <v>230.88</v>
      </c>
      <c r="E44" s="22">
        <v>0</v>
      </c>
      <c r="F44" s="22">
        <v>0</v>
      </c>
      <c r="G44" s="63"/>
    </row>
    <row r="45" spans="1:7" ht="12.75" customHeight="1">
      <c r="A45" s="61" t="s">
        <v>456</v>
      </c>
      <c r="B45" s="61" t="s">
        <v>158</v>
      </c>
      <c r="C45" s="22">
        <v>29.91</v>
      </c>
      <c r="D45" s="22">
        <v>29.91</v>
      </c>
      <c r="E45" s="22">
        <v>0</v>
      </c>
      <c r="F45" s="22">
        <v>0</v>
      </c>
      <c r="G45" s="63"/>
    </row>
    <row r="46" spans="1:7" ht="12.75" customHeight="1">
      <c r="A46" s="61" t="s">
        <v>333</v>
      </c>
      <c r="B46" s="61" t="s">
        <v>55</v>
      </c>
      <c r="C46" s="22">
        <v>55.1</v>
      </c>
      <c r="D46" s="22">
        <v>55.1</v>
      </c>
      <c r="E46" s="22">
        <v>0</v>
      </c>
      <c r="F46" s="22">
        <v>0</v>
      </c>
      <c r="G46" s="63"/>
    </row>
    <row r="47" spans="1:7" ht="12.75" customHeight="1">
      <c r="A47" s="61" t="s">
        <v>160</v>
      </c>
      <c r="B47" s="61" t="s">
        <v>71</v>
      </c>
      <c r="C47" s="22">
        <v>1856.04</v>
      </c>
      <c r="D47" s="22">
        <v>0</v>
      </c>
      <c r="E47" s="22">
        <v>88.07</v>
      </c>
      <c r="F47" s="22">
        <v>1767.97</v>
      </c>
      <c r="G47" s="63"/>
    </row>
    <row r="48" spans="1:7" ht="12.75" customHeight="1">
      <c r="A48" s="61" t="s">
        <v>222</v>
      </c>
      <c r="B48" s="61" t="s">
        <v>336</v>
      </c>
      <c r="C48" s="22">
        <v>88.07</v>
      </c>
      <c r="D48" s="22">
        <v>0</v>
      </c>
      <c r="E48" s="22">
        <v>88.07</v>
      </c>
      <c r="F48" s="22">
        <v>0</v>
      </c>
      <c r="G48" s="63"/>
    </row>
    <row r="49" spans="1:7" ht="12.75" customHeight="1">
      <c r="A49" s="61" t="s">
        <v>340</v>
      </c>
      <c r="B49" s="61" t="s">
        <v>70</v>
      </c>
      <c r="C49" s="22">
        <v>143.53</v>
      </c>
      <c r="D49" s="22">
        <v>0</v>
      </c>
      <c r="E49" s="22">
        <v>0</v>
      </c>
      <c r="F49" s="22">
        <v>143.53</v>
      </c>
      <c r="G49" s="63"/>
    </row>
    <row r="50" spans="1:7" ht="12.75" customHeight="1">
      <c r="A50" s="61" t="s">
        <v>432</v>
      </c>
      <c r="B50" s="61" t="s">
        <v>28</v>
      </c>
      <c r="C50" s="22">
        <v>1624.44</v>
      </c>
      <c r="D50" s="22">
        <v>0</v>
      </c>
      <c r="E50" s="22">
        <v>0</v>
      </c>
      <c r="F50" s="22">
        <v>1624.44</v>
      </c>
      <c r="G50" s="63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83203125" style="0" customWidth="1"/>
    <col min="2" max="2" width="35.16015625" style="0" bestFit="1" customWidth="1"/>
    <col min="3" max="6" width="21.33203125" style="0" customWidth="1"/>
  </cols>
  <sheetData>
    <row r="1" ht="30" customHeight="1">
      <c r="A1" s="2"/>
    </row>
    <row r="2" spans="1:6" ht="28.5" customHeight="1">
      <c r="A2" s="11" t="s">
        <v>427</v>
      </c>
      <c r="B2" s="11"/>
      <c r="C2" s="11"/>
      <c r="D2" s="11"/>
      <c r="E2" s="11"/>
      <c r="F2" s="11"/>
    </row>
    <row r="3" ht="22.5" customHeight="1">
      <c r="F3" s="12" t="s">
        <v>245</v>
      </c>
    </row>
    <row r="4" spans="1:6" ht="22.5" customHeight="1">
      <c r="A4" s="47" t="s">
        <v>157</v>
      </c>
      <c r="B4" s="47" t="s">
        <v>438</v>
      </c>
      <c r="C4" s="47" t="s">
        <v>103</v>
      </c>
      <c r="D4" s="47" t="s">
        <v>455</v>
      </c>
      <c r="E4" s="47" t="s">
        <v>349</v>
      </c>
      <c r="F4" s="47" t="s">
        <v>270</v>
      </c>
    </row>
    <row r="5" spans="1:6" ht="15.75" customHeight="1">
      <c r="A5" s="46" t="s">
        <v>299</v>
      </c>
      <c r="B5" s="46" t="s">
        <v>299</v>
      </c>
      <c r="C5" s="46">
        <v>1</v>
      </c>
      <c r="D5" s="46">
        <v>2</v>
      </c>
      <c r="E5" s="46">
        <v>3</v>
      </c>
      <c r="F5" s="46" t="s">
        <v>299</v>
      </c>
    </row>
    <row r="6" spans="1:6" ht="12.75" customHeight="1">
      <c r="A6" s="62"/>
      <c r="B6" s="62" t="s">
        <v>103</v>
      </c>
      <c r="C6" s="22">
        <v>4834.76</v>
      </c>
      <c r="D6" s="22">
        <v>3522.67</v>
      </c>
      <c r="E6" s="22">
        <v>1312.09</v>
      </c>
      <c r="F6" s="63"/>
    </row>
    <row r="7" spans="1:6" ht="12.75" customHeight="1">
      <c r="A7" s="62" t="s">
        <v>476</v>
      </c>
      <c r="B7" s="62" t="s">
        <v>352</v>
      </c>
      <c r="C7" s="22">
        <v>124.42</v>
      </c>
      <c r="D7" s="22">
        <v>0</v>
      </c>
      <c r="E7" s="22">
        <v>124.42</v>
      </c>
      <c r="F7" s="63"/>
    </row>
    <row r="8" spans="1:6" ht="12.75" customHeight="1">
      <c r="A8" s="62" t="s">
        <v>63</v>
      </c>
      <c r="B8" s="62" t="s">
        <v>337</v>
      </c>
      <c r="C8" s="22">
        <v>124.42</v>
      </c>
      <c r="D8" s="22">
        <v>0</v>
      </c>
      <c r="E8" s="22">
        <v>124.42</v>
      </c>
      <c r="F8" s="63"/>
    </row>
    <row r="9" spans="1:6" ht="12.75" customHeight="1">
      <c r="A9" s="62" t="s">
        <v>283</v>
      </c>
      <c r="B9" s="62" t="s">
        <v>188</v>
      </c>
      <c r="C9" s="22">
        <v>124.42</v>
      </c>
      <c r="D9" s="22">
        <v>0</v>
      </c>
      <c r="E9" s="22">
        <v>124.42</v>
      </c>
      <c r="F9" s="63"/>
    </row>
    <row r="10" spans="1:6" ht="12.75" customHeight="1">
      <c r="A10" s="62" t="s">
        <v>105</v>
      </c>
      <c r="B10" s="62" t="s">
        <v>322</v>
      </c>
      <c r="C10" s="22">
        <v>56.41</v>
      </c>
      <c r="D10" s="22">
        <v>49.99</v>
      </c>
      <c r="E10" s="22">
        <v>6.42</v>
      </c>
      <c r="F10" s="63"/>
    </row>
    <row r="11" spans="1:6" ht="12.75" customHeight="1">
      <c r="A11" s="62" t="s">
        <v>383</v>
      </c>
      <c r="B11" s="62" t="s">
        <v>269</v>
      </c>
      <c r="C11" s="22">
        <v>56.41</v>
      </c>
      <c r="D11" s="22">
        <v>49.99</v>
      </c>
      <c r="E11" s="22">
        <v>6.42</v>
      </c>
      <c r="F11" s="63"/>
    </row>
    <row r="12" spans="1:6" ht="12.75" customHeight="1">
      <c r="A12" s="62" t="s">
        <v>190</v>
      </c>
      <c r="B12" s="62" t="s">
        <v>135</v>
      </c>
      <c r="C12" s="22">
        <v>24.85</v>
      </c>
      <c r="D12" s="22">
        <v>19.79</v>
      </c>
      <c r="E12" s="22">
        <v>5.06</v>
      </c>
      <c r="F12" s="63"/>
    </row>
    <row r="13" spans="1:6" ht="12.75" customHeight="1">
      <c r="A13" s="62" t="s">
        <v>59</v>
      </c>
      <c r="B13" s="62" t="s">
        <v>240</v>
      </c>
      <c r="C13" s="22">
        <v>31.56</v>
      </c>
      <c r="D13" s="22">
        <v>30.2</v>
      </c>
      <c r="E13" s="22">
        <v>1.36</v>
      </c>
      <c r="F13" s="63"/>
    </row>
    <row r="14" spans="1:6" ht="12.75" customHeight="1">
      <c r="A14" s="62" t="s">
        <v>442</v>
      </c>
      <c r="B14" s="62" t="s">
        <v>196</v>
      </c>
      <c r="C14" s="22">
        <v>4423.05</v>
      </c>
      <c r="D14" s="22">
        <v>3241.8</v>
      </c>
      <c r="E14" s="22">
        <v>1181.25</v>
      </c>
      <c r="F14" s="63"/>
    </row>
    <row r="15" spans="1:6" ht="12.75" customHeight="1">
      <c r="A15" s="62" t="s">
        <v>120</v>
      </c>
      <c r="B15" s="62" t="s">
        <v>399</v>
      </c>
      <c r="C15" s="22">
        <v>3815.49</v>
      </c>
      <c r="D15" s="22">
        <v>2919.5</v>
      </c>
      <c r="E15" s="22">
        <v>895.99</v>
      </c>
      <c r="F15" s="63"/>
    </row>
    <row r="16" spans="1:6" ht="12.75" customHeight="1">
      <c r="A16" s="62" t="s">
        <v>441</v>
      </c>
      <c r="B16" s="62" t="s">
        <v>348</v>
      </c>
      <c r="C16" s="22">
        <v>2509.61</v>
      </c>
      <c r="D16" s="22">
        <v>1936.32</v>
      </c>
      <c r="E16" s="22">
        <v>573.29</v>
      </c>
      <c r="F16" s="63"/>
    </row>
    <row r="17" spans="1:6" ht="12.75" customHeight="1">
      <c r="A17" s="62" t="s">
        <v>437</v>
      </c>
      <c r="B17" s="62" t="s">
        <v>58</v>
      </c>
      <c r="C17" s="22">
        <v>115.2</v>
      </c>
      <c r="D17" s="22">
        <v>57.2</v>
      </c>
      <c r="E17" s="22">
        <v>58</v>
      </c>
      <c r="F17" s="63"/>
    </row>
    <row r="18" spans="1:6" ht="12.75" customHeight="1">
      <c r="A18" s="62" t="s">
        <v>436</v>
      </c>
      <c r="B18" s="62" t="s">
        <v>428</v>
      </c>
      <c r="C18" s="22">
        <v>216.51</v>
      </c>
      <c r="D18" s="22">
        <v>191.82</v>
      </c>
      <c r="E18" s="22">
        <v>24.69</v>
      </c>
      <c r="F18" s="63"/>
    </row>
    <row r="19" spans="1:6" ht="12.75" customHeight="1">
      <c r="A19" s="62" t="s">
        <v>233</v>
      </c>
      <c r="B19" s="62" t="s">
        <v>128</v>
      </c>
      <c r="C19" s="22">
        <v>567.94</v>
      </c>
      <c r="D19" s="22">
        <v>389.73</v>
      </c>
      <c r="E19" s="22">
        <v>178.21</v>
      </c>
      <c r="F19" s="63"/>
    </row>
    <row r="20" spans="1:6" ht="12.75" customHeight="1">
      <c r="A20" s="62" t="s">
        <v>104</v>
      </c>
      <c r="B20" s="62" t="s">
        <v>278</v>
      </c>
      <c r="C20" s="22">
        <v>406.23</v>
      </c>
      <c r="D20" s="22">
        <v>344.43</v>
      </c>
      <c r="E20" s="22">
        <v>61.8</v>
      </c>
      <c r="F20" s="63"/>
    </row>
    <row r="21" spans="1:6" ht="12.75" customHeight="1">
      <c r="A21" s="62" t="s">
        <v>3</v>
      </c>
      <c r="B21" s="62" t="s">
        <v>355</v>
      </c>
      <c r="C21" s="22">
        <v>607.56</v>
      </c>
      <c r="D21" s="22">
        <v>322.3</v>
      </c>
      <c r="E21" s="22">
        <v>285.26</v>
      </c>
      <c r="F21" s="63"/>
    </row>
    <row r="22" spans="1:6" ht="12.75" customHeight="1">
      <c r="A22" s="62" t="s">
        <v>173</v>
      </c>
      <c r="B22" s="62" t="s">
        <v>259</v>
      </c>
      <c r="C22" s="22">
        <v>607.56</v>
      </c>
      <c r="D22" s="22">
        <v>322.3</v>
      </c>
      <c r="E22" s="22">
        <v>285.26</v>
      </c>
      <c r="F22" s="63"/>
    </row>
    <row r="23" spans="1:6" ht="12.75" customHeight="1">
      <c r="A23" s="62" t="s">
        <v>167</v>
      </c>
      <c r="B23" s="62" t="s">
        <v>403</v>
      </c>
      <c r="C23" s="22">
        <v>230.88</v>
      </c>
      <c r="D23" s="22">
        <v>230.88</v>
      </c>
      <c r="E23" s="22">
        <v>0</v>
      </c>
      <c r="F23" s="63"/>
    </row>
    <row r="24" spans="1:6" ht="12.75" customHeight="1">
      <c r="A24" s="62" t="s">
        <v>227</v>
      </c>
      <c r="B24" s="62" t="s">
        <v>66</v>
      </c>
      <c r="C24" s="22">
        <v>230.88</v>
      </c>
      <c r="D24" s="22">
        <v>230.88</v>
      </c>
      <c r="E24" s="22">
        <v>0</v>
      </c>
      <c r="F24" s="63"/>
    </row>
    <row r="25" spans="1:6" ht="12.75" customHeight="1">
      <c r="A25" s="62" t="s">
        <v>342</v>
      </c>
      <c r="B25" s="62" t="s">
        <v>487</v>
      </c>
      <c r="C25" s="22">
        <v>230.88</v>
      </c>
      <c r="D25" s="22">
        <v>230.88</v>
      </c>
      <c r="E25" s="22">
        <v>0</v>
      </c>
      <c r="F25" s="63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30" customHeight="1">
      <c r="A1" s="2"/>
    </row>
    <row r="2" spans="1:6" ht="28.5" customHeight="1">
      <c r="A2" s="11" t="s">
        <v>416</v>
      </c>
      <c r="B2" s="11"/>
      <c r="C2" s="11"/>
      <c r="D2" s="11"/>
      <c r="E2" s="11"/>
      <c r="F2" s="11"/>
    </row>
    <row r="3" ht="22.5" customHeight="1">
      <c r="F3" s="12" t="s">
        <v>245</v>
      </c>
    </row>
    <row r="4" spans="1:6" ht="22.5" customHeight="1">
      <c r="A4" s="47" t="s">
        <v>223</v>
      </c>
      <c r="B4" s="47" t="s">
        <v>392</v>
      </c>
      <c r="C4" s="47" t="s">
        <v>103</v>
      </c>
      <c r="D4" s="47" t="s">
        <v>455</v>
      </c>
      <c r="E4" s="47" t="s">
        <v>349</v>
      </c>
      <c r="F4" s="47" t="s">
        <v>270</v>
      </c>
    </row>
    <row r="5" spans="1:6" ht="15.75" customHeight="1">
      <c r="A5" s="46" t="s">
        <v>299</v>
      </c>
      <c r="B5" s="46" t="s">
        <v>299</v>
      </c>
      <c r="C5" s="46">
        <v>1</v>
      </c>
      <c r="D5" s="46">
        <v>2</v>
      </c>
      <c r="E5" s="46">
        <v>3</v>
      </c>
      <c r="F5" s="46" t="s">
        <v>299</v>
      </c>
    </row>
    <row r="6" spans="1:6" ht="12.75" customHeight="1">
      <c r="A6" s="61"/>
      <c r="B6" s="61" t="s">
        <v>103</v>
      </c>
      <c r="C6" s="22">
        <v>4834.76</v>
      </c>
      <c r="D6" s="22">
        <v>3522.67</v>
      </c>
      <c r="E6" s="22">
        <v>1312.09</v>
      </c>
      <c r="F6" s="63"/>
    </row>
    <row r="7" spans="1:6" ht="12.75" customHeight="1">
      <c r="A7" s="61" t="s">
        <v>377</v>
      </c>
      <c r="B7" s="61" t="s">
        <v>253</v>
      </c>
      <c r="C7" s="22">
        <v>2997.81</v>
      </c>
      <c r="D7" s="22">
        <v>2997.81</v>
      </c>
      <c r="E7" s="22">
        <v>0</v>
      </c>
      <c r="F7" s="63"/>
    </row>
    <row r="8" spans="1:6" ht="12.75" customHeight="1">
      <c r="A8" s="61" t="s">
        <v>36</v>
      </c>
      <c r="B8" s="61" t="s">
        <v>406</v>
      </c>
      <c r="C8" s="22">
        <v>1071.55</v>
      </c>
      <c r="D8" s="22">
        <v>1071.55</v>
      </c>
      <c r="E8" s="22">
        <v>0</v>
      </c>
      <c r="F8" s="63"/>
    </row>
    <row r="9" spans="1:6" ht="12.75" customHeight="1">
      <c r="A9" s="61" t="s">
        <v>162</v>
      </c>
      <c r="B9" s="61" t="s">
        <v>216</v>
      </c>
      <c r="C9" s="22">
        <v>538.98</v>
      </c>
      <c r="D9" s="22">
        <v>538.98</v>
      </c>
      <c r="E9" s="22">
        <v>0</v>
      </c>
      <c r="F9" s="63"/>
    </row>
    <row r="10" spans="1:6" ht="12.75" customHeight="1">
      <c r="A10" s="61" t="s">
        <v>290</v>
      </c>
      <c r="B10" s="61" t="s">
        <v>486</v>
      </c>
      <c r="C10" s="22">
        <v>56</v>
      </c>
      <c r="D10" s="22">
        <v>56</v>
      </c>
      <c r="E10" s="22">
        <v>0</v>
      </c>
      <c r="F10" s="63"/>
    </row>
    <row r="11" spans="1:6" ht="12.75" customHeight="1">
      <c r="A11" s="61" t="s">
        <v>414</v>
      </c>
      <c r="B11" s="61" t="s">
        <v>272</v>
      </c>
      <c r="C11" s="22">
        <v>213.09</v>
      </c>
      <c r="D11" s="22">
        <v>213.09</v>
      </c>
      <c r="E11" s="22">
        <v>0</v>
      </c>
      <c r="F11" s="63"/>
    </row>
    <row r="12" spans="1:6" ht="12.75" customHeight="1">
      <c r="A12" s="61" t="s">
        <v>166</v>
      </c>
      <c r="B12" s="61" t="s">
        <v>152</v>
      </c>
      <c r="C12" s="22">
        <v>25.48</v>
      </c>
      <c r="D12" s="22">
        <v>25.48</v>
      </c>
      <c r="E12" s="22">
        <v>0</v>
      </c>
      <c r="F12" s="63"/>
    </row>
    <row r="13" spans="1:6" ht="12.75" customHeight="1">
      <c r="A13" s="61" t="s">
        <v>287</v>
      </c>
      <c r="B13" s="61" t="s">
        <v>122</v>
      </c>
      <c r="C13" s="22">
        <v>411.07</v>
      </c>
      <c r="D13" s="22">
        <v>411.07</v>
      </c>
      <c r="E13" s="22">
        <v>0</v>
      </c>
      <c r="F13" s="63"/>
    </row>
    <row r="14" spans="1:6" ht="12.75" customHeight="1">
      <c r="A14" s="61" t="s">
        <v>413</v>
      </c>
      <c r="B14" s="61" t="s">
        <v>9</v>
      </c>
      <c r="C14" s="22">
        <v>327.3</v>
      </c>
      <c r="D14" s="22">
        <v>327.3</v>
      </c>
      <c r="E14" s="22">
        <v>0</v>
      </c>
      <c r="F14" s="63"/>
    </row>
    <row r="15" spans="1:6" ht="12.75" customHeight="1">
      <c r="A15" s="61" t="s">
        <v>40</v>
      </c>
      <c r="B15" s="61" t="s">
        <v>137</v>
      </c>
      <c r="C15" s="22">
        <v>18.52</v>
      </c>
      <c r="D15" s="22">
        <v>18.52</v>
      </c>
      <c r="E15" s="22">
        <v>0</v>
      </c>
      <c r="F15" s="63"/>
    </row>
    <row r="16" spans="1:6" ht="12.75" customHeight="1">
      <c r="A16" s="61" t="s">
        <v>385</v>
      </c>
      <c r="B16" s="61" t="s">
        <v>192</v>
      </c>
      <c r="C16" s="22">
        <v>335.82</v>
      </c>
      <c r="D16" s="22">
        <v>335.82</v>
      </c>
      <c r="E16" s="22">
        <v>0</v>
      </c>
      <c r="F16" s="63"/>
    </row>
    <row r="17" spans="1:6" ht="12.75" customHeight="1">
      <c r="A17" s="61" t="s">
        <v>252</v>
      </c>
      <c r="B17" s="61" t="s">
        <v>307</v>
      </c>
      <c r="C17" s="22">
        <v>1430.44</v>
      </c>
      <c r="D17" s="22">
        <v>206.42</v>
      </c>
      <c r="E17" s="22">
        <v>1224.02</v>
      </c>
      <c r="F17" s="63"/>
    </row>
    <row r="18" spans="1:6" ht="12.75" customHeight="1">
      <c r="A18" s="61" t="s">
        <v>172</v>
      </c>
      <c r="B18" s="61" t="s">
        <v>200</v>
      </c>
      <c r="C18" s="22">
        <v>140.12</v>
      </c>
      <c r="D18" s="22">
        <v>0</v>
      </c>
      <c r="E18" s="22">
        <v>140.12</v>
      </c>
      <c r="F18" s="63"/>
    </row>
    <row r="19" spans="1:6" ht="12.75" customHeight="1">
      <c r="A19" s="61" t="s">
        <v>47</v>
      </c>
      <c r="B19" s="61" t="s">
        <v>459</v>
      </c>
      <c r="C19" s="22">
        <v>29.86</v>
      </c>
      <c r="D19" s="22">
        <v>0</v>
      </c>
      <c r="E19" s="22">
        <v>29.86</v>
      </c>
      <c r="F19" s="63"/>
    </row>
    <row r="20" spans="1:6" ht="12.75" customHeight="1">
      <c r="A20" s="61" t="s">
        <v>176</v>
      </c>
      <c r="B20" s="61" t="s">
        <v>165</v>
      </c>
      <c r="C20" s="22">
        <v>10.14</v>
      </c>
      <c r="D20" s="22">
        <v>0</v>
      </c>
      <c r="E20" s="22">
        <v>10.14</v>
      </c>
      <c r="F20" s="63"/>
    </row>
    <row r="21" spans="1:6" ht="12.75" customHeight="1">
      <c r="A21" s="61" t="s">
        <v>48</v>
      </c>
      <c r="B21" s="61" t="s">
        <v>25</v>
      </c>
      <c r="C21" s="22">
        <v>20.83</v>
      </c>
      <c r="D21" s="22">
        <v>0</v>
      </c>
      <c r="E21" s="22">
        <v>20.83</v>
      </c>
      <c r="F21" s="63"/>
    </row>
    <row r="22" spans="1:6" ht="12.75" customHeight="1">
      <c r="A22" s="61" t="s">
        <v>420</v>
      </c>
      <c r="B22" s="61" t="s">
        <v>430</v>
      </c>
      <c r="C22" s="22">
        <v>38.96</v>
      </c>
      <c r="D22" s="22">
        <v>0</v>
      </c>
      <c r="E22" s="22">
        <v>38.96</v>
      </c>
      <c r="F22" s="63"/>
    </row>
    <row r="23" spans="1:6" ht="12.75" customHeight="1">
      <c r="A23" s="61" t="s">
        <v>293</v>
      </c>
      <c r="B23" s="61" t="s">
        <v>310</v>
      </c>
      <c r="C23" s="22">
        <v>33.33</v>
      </c>
      <c r="D23" s="22">
        <v>0</v>
      </c>
      <c r="E23" s="22">
        <v>33.33</v>
      </c>
      <c r="F23" s="63"/>
    </row>
    <row r="24" spans="1:6" ht="12.75" customHeight="1">
      <c r="A24" s="61" t="s">
        <v>175</v>
      </c>
      <c r="B24" s="61" t="s">
        <v>189</v>
      </c>
      <c r="C24" s="22">
        <v>34.4</v>
      </c>
      <c r="D24" s="22">
        <v>0</v>
      </c>
      <c r="E24" s="22">
        <v>34.4</v>
      </c>
      <c r="F24" s="63"/>
    </row>
    <row r="25" spans="1:6" ht="12.75" customHeight="1">
      <c r="A25" s="61" t="s">
        <v>21</v>
      </c>
      <c r="B25" s="61" t="s">
        <v>467</v>
      </c>
      <c r="C25" s="22">
        <v>196.78</v>
      </c>
      <c r="D25" s="22">
        <v>0</v>
      </c>
      <c r="E25" s="22">
        <v>196.78</v>
      </c>
      <c r="F25" s="63"/>
    </row>
    <row r="26" spans="1:6" ht="12.75" customHeight="1">
      <c r="A26" s="61" t="s">
        <v>262</v>
      </c>
      <c r="B26" s="61" t="s">
        <v>462</v>
      </c>
      <c r="C26" s="22">
        <v>66.88</v>
      </c>
      <c r="D26" s="22">
        <v>0</v>
      </c>
      <c r="E26" s="22">
        <v>66.88</v>
      </c>
      <c r="F26" s="63"/>
    </row>
    <row r="27" spans="1:6" ht="12.75" customHeight="1">
      <c r="A27" s="61" t="s">
        <v>19</v>
      </c>
      <c r="B27" s="61" t="s">
        <v>2</v>
      </c>
      <c r="C27" s="22">
        <v>87.03</v>
      </c>
      <c r="D27" s="22">
        <v>0</v>
      </c>
      <c r="E27" s="22">
        <v>87.03</v>
      </c>
      <c r="F27" s="63"/>
    </row>
    <row r="28" spans="1:6" ht="12.75" customHeight="1">
      <c r="A28" s="61" t="s">
        <v>141</v>
      </c>
      <c r="B28" s="61" t="s">
        <v>102</v>
      </c>
      <c r="C28" s="22">
        <v>124.42</v>
      </c>
      <c r="D28" s="22">
        <v>0</v>
      </c>
      <c r="E28" s="22">
        <v>124.42</v>
      </c>
      <c r="F28" s="63"/>
    </row>
    <row r="29" spans="1:6" ht="12.75" customHeight="1">
      <c r="A29" s="61" t="s">
        <v>266</v>
      </c>
      <c r="B29" s="61" t="s">
        <v>325</v>
      </c>
      <c r="C29" s="22">
        <v>57.38</v>
      </c>
      <c r="D29" s="22">
        <v>0</v>
      </c>
      <c r="E29" s="22">
        <v>57.38</v>
      </c>
      <c r="F29" s="63"/>
    </row>
    <row r="30" spans="1:6" ht="12.75" customHeight="1">
      <c r="A30" s="61" t="s">
        <v>113</v>
      </c>
      <c r="B30" s="61" t="s">
        <v>286</v>
      </c>
      <c r="C30" s="22">
        <v>42.49</v>
      </c>
      <c r="D30" s="22">
        <v>0</v>
      </c>
      <c r="E30" s="22">
        <v>42.49</v>
      </c>
      <c r="F30" s="63"/>
    </row>
    <row r="31" spans="1:6" ht="12.75" customHeight="1">
      <c r="A31" s="61" t="s">
        <v>481</v>
      </c>
      <c r="B31" s="61" t="s">
        <v>250</v>
      </c>
      <c r="C31" s="22">
        <v>53.24</v>
      </c>
      <c r="D31" s="22">
        <v>53.24</v>
      </c>
      <c r="E31" s="22">
        <v>0</v>
      </c>
      <c r="F31" s="63"/>
    </row>
    <row r="32" spans="1:6" ht="12.75" customHeight="1">
      <c r="A32" s="61" t="s">
        <v>324</v>
      </c>
      <c r="B32" s="61" t="s">
        <v>156</v>
      </c>
      <c r="C32" s="22">
        <v>134</v>
      </c>
      <c r="D32" s="22">
        <v>0</v>
      </c>
      <c r="E32" s="22">
        <v>134</v>
      </c>
      <c r="F32" s="63"/>
    </row>
    <row r="33" spans="1:6" ht="12.75" customHeight="1">
      <c r="A33" s="61" t="s">
        <v>328</v>
      </c>
      <c r="B33" s="61" t="s">
        <v>479</v>
      </c>
      <c r="C33" s="22">
        <v>223.68</v>
      </c>
      <c r="D33" s="22">
        <v>153.18</v>
      </c>
      <c r="E33" s="22">
        <v>70.5</v>
      </c>
      <c r="F33" s="63"/>
    </row>
    <row r="34" spans="1:6" ht="12.75" customHeight="1">
      <c r="A34" s="61" t="s">
        <v>265</v>
      </c>
      <c r="B34" s="61" t="s">
        <v>210</v>
      </c>
      <c r="C34" s="22">
        <v>136.9</v>
      </c>
      <c r="D34" s="22">
        <v>0</v>
      </c>
      <c r="E34" s="22">
        <v>136.9</v>
      </c>
      <c r="F34" s="63"/>
    </row>
    <row r="35" spans="1:6" ht="12.75" customHeight="1">
      <c r="A35" s="61" t="s">
        <v>127</v>
      </c>
      <c r="B35" s="61" t="s">
        <v>16</v>
      </c>
      <c r="C35" s="22">
        <v>318.44</v>
      </c>
      <c r="D35" s="22">
        <v>318.44</v>
      </c>
      <c r="E35" s="22">
        <v>0</v>
      </c>
      <c r="F35" s="63"/>
    </row>
    <row r="36" spans="1:6" ht="12.75" customHeight="1">
      <c r="A36" s="61" t="s">
        <v>301</v>
      </c>
      <c r="B36" s="61" t="s">
        <v>44</v>
      </c>
      <c r="C36" s="22">
        <v>1.5</v>
      </c>
      <c r="D36" s="22">
        <v>1.5</v>
      </c>
      <c r="E36" s="22">
        <v>0</v>
      </c>
      <c r="F36" s="63"/>
    </row>
    <row r="37" spans="1:6" ht="12.75" customHeight="1">
      <c r="A37" s="61" t="s">
        <v>56</v>
      </c>
      <c r="B37" s="61" t="s">
        <v>282</v>
      </c>
      <c r="C37" s="22">
        <v>0.5</v>
      </c>
      <c r="D37" s="22">
        <v>0.5</v>
      </c>
      <c r="E37" s="22">
        <v>0</v>
      </c>
      <c r="F37" s="63"/>
    </row>
    <row r="38" spans="1:6" ht="12.75" customHeight="1">
      <c r="A38" s="61" t="s">
        <v>184</v>
      </c>
      <c r="B38" s="61" t="s">
        <v>29</v>
      </c>
      <c r="C38" s="22">
        <v>0.55</v>
      </c>
      <c r="D38" s="22">
        <v>0.55</v>
      </c>
      <c r="E38" s="22">
        <v>0</v>
      </c>
      <c r="F38" s="63"/>
    </row>
    <row r="39" spans="1:6" ht="12.75" customHeight="1">
      <c r="A39" s="61" t="s">
        <v>88</v>
      </c>
      <c r="B39" s="61" t="s">
        <v>379</v>
      </c>
      <c r="C39" s="22">
        <v>230.88</v>
      </c>
      <c r="D39" s="22">
        <v>230.88</v>
      </c>
      <c r="E39" s="22">
        <v>0</v>
      </c>
      <c r="F39" s="63"/>
    </row>
    <row r="40" spans="1:6" ht="12.75" customHeight="1">
      <c r="A40" s="61" t="s">
        <v>456</v>
      </c>
      <c r="B40" s="61" t="s">
        <v>158</v>
      </c>
      <c r="C40" s="22">
        <v>29.91</v>
      </c>
      <c r="D40" s="22">
        <v>29.91</v>
      </c>
      <c r="E40" s="22">
        <v>0</v>
      </c>
      <c r="F40" s="63"/>
    </row>
    <row r="41" spans="1:6" ht="12.75" customHeight="1">
      <c r="A41" s="61" t="s">
        <v>333</v>
      </c>
      <c r="B41" s="61" t="s">
        <v>55</v>
      </c>
      <c r="C41" s="22">
        <v>55.1</v>
      </c>
      <c r="D41" s="22">
        <v>55.1</v>
      </c>
      <c r="E41" s="22">
        <v>0</v>
      </c>
      <c r="F41" s="63"/>
    </row>
    <row r="42" spans="1:6" ht="12.75" customHeight="1">
      <c r="A42" s="61" t="s">
        <v>160</v>
      </c>
      <c r="B42" s="61" t="s">
        <v>71</v>
      </c>
      <c r="C42" s="22">
        <v>88.07</v>
      </c>
      <c r="D42" s="22">
        <v>0</v>
      </c>
      <c r="E42" s="22">
        <v>88.07</v>
      </c>
      <c r="F42" s="63"/>
    </row>
    <row r="43" spans="1:6" ht="12.75" customHeight="1">
      <c r="A43" s="61" t="s">
        <v>222</v>
      </c>
      <c r="B43" s="61" t="s">
        <v>336</v>
      </c>
      <c r="C43" s="22">
        <v>88.07</v>
      </c>
      <c r="D43" s="22">
        <v>0</v>
      </c>
      <c r="E43" s="22">
        <v>88.07</v>
      </c>
      <c r="F43" s="63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2017-02-16T07:15:07Z</cp:lastPrinted>
  <dcterms:modified xsi:type="dcterms:W3CDTF">2017-02-16T07:15:53Z</dcterms:modified>
  <cp:category/>
  <cp:version/>
  <cp:contentType/>
  <cp:contentStatus/>
</cp:coreProperties>
</file>